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verview" sheetId="1" r:id="rId4"/>
    <sheet state="visible" name="Budget" sheetId="2" r:id="rId5"/>
  </sheets>
  <definedNames/>
  <calcPr/>
  <extLst>
    <ext uri="GoogleSheetsCustomDataVersion2">
      <go:sheetsCustomData xmlns:go="http://customooxmlschemas.google.com/" r:id="rId6" roundtripDataChecksum="U9HmbdPGm1oaKDcEbYYSqrjA75W2biKwsrWcmoJ3CwU="/>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C5">
      <text>
        <t xml:space="preserve">======
ID#AAAAxjCSH9I
    (2023-05-25 14:07:11)
Will auto-populate
	-Alaric Bates</t>
      </text>
    </comment>
  </commentList>
  <extLst>
    <ext uri="GoogleSheetsCustomDataVersion2">
      <go:sheetsCustomData xmlns:go="http://customooxmlschemas.google.com/" r:id="rId1" roundtripDataSignature="AMtx7mj30KuDg5YockspzqeMGyCWoAolVw=="/>
    </ext>
  </extLst>
</comments>
</file>

<file path=xl/sharedStrings.xml><?xml version="1.0" encoding="utf-8"?>
<sst xmlns="http://schemas.openxmlformats.org/spreadsheetml/2006/main" count="128" uniqueCount="92">
  <si>
    <t>Please fill in below to your best ability as well as the simple budget on the second page. If your event does not require the number of flights given then please ignore further boxes (and if it requires more please extend the table). Once both are complete alongside the additional documents please send all to secretary@busa.co.uk</t>
  </si>
  <si>
    <t>Event bidding for:</t>
  </si>
  <si>
    <t>USC or SC bidding:</t>
  </si>
  <si>
    <t>Contact Email for USC/SC:</t>
  </si>
  <si>
    <t>Proposed Venue</t>
  </si>
  <si>
    <t>Name:</t>
  </si>
  <si>
    <t>Address:</t>
  </si>
  <si>
    <t>Contact for Venue:</t>
  </si>
  <si>
    <t>Proposed Flights</t>
  </si>
  <si>
    <t>Number of flights:</t>
  </si>
  <si>
    <t>Flight number</t>
  </si>
  <si>
    <t>Location</t>
  </si>
  <si>
    <t>Expected cost</t>
  </si>
  <si>
    <t xml:space="preserve">Comments on quality of flight etc </t>
  </si>
  <si>
    <t>1st</t>
  </si>
  <si>
    <t xml:space="preserve">2nd </t>
  </si>
  <si>
    <t>3rd</t>
  </si>
  <si>
    <t>4th</t>
  </si>
  <si>
    <t>Number of spare boats:</t>
  </si>
  <si>
    <t>Boat Number</t>
  </si>
  <si>
    <t>2nd</t>
  </si>
  <si>
    <r>
      <rPr>
        <rFont val="Arial"/>
        <color theme="1"/>
        <sz val="10.0"/>
      </rPr>
      <t xml:space="preserve">CELLS MARKED </t>
    </r>
    <r>
      <rPr>
        <rFont val="Arial"/>
        <color rgb="FFB6D7A8"/>
        <sz val="10.0"/>
      </rPr>
      <t xml:space="preserve">GREEN </t>
    </r>
    <r>
      <rPr>
        <rFont val="Arial"/>
        <color theme="1"/>
        <sz val="10.0"/>
      </rPr>
      <t>SHOULD BE EDITIED FOR OVERALL BUDGET TO BE FORMED. PLEASE ADD A SHORT EXPLAINATION 
FOR ALL EXPENSES</t>
    </r>
  </si>
  <si>
    <t>Name of Event</t>
  </si>
  <si>
    <t>Number of Days</t>
  </si>
  <si>
    <t>INCOME</t>
  </si>
  <si>
    <t>Quantity</t>
  </si>
  <si>
    <t>Cost</t>
  </si>
  <si>
    <t>Budget</t>
  </si>
  <si>
    <t>Explaination</t>
  </si>
  <si>
    <t>Notes</t>
  </si>
  <si>
    <t>Team Entry Fees</t>
  </si>
  <si>
    <t>N/A</t>
  </si>
  <si>
    <t>Event Fees</t>
  </si>
  <si>
    <t>BUCS FEE</t>
  </si>
  <si>
    <t>BUSA FEE</t>
  </si>
  <si>
    <t>TOTAL Income Available</t>
  </si>
  <si>
    <t>EXPENDITURE</t>
  </si>
  <si>
    <t>Unit Cost</t>
  </si>
  <si>
    <t>Facilities</t>
  </si>
  <si>
    <t>Venue Hire</t>
  </si>
  <si>
    <t>PER DAY HIRE</t>
  </si>
  <si>
    <t>Boats</t>
  </si>
  <si>
    <t>Firefly Flight 1 (Your Set)</t>
  </si>
  <si>
    <t>PER DAY HIRE FOR 1 BOAT, HOST SET IS NOT AN EXPENSE,
 IF SUPPLYING 2 SETS DOUBLE QUANTITY</t>
  </si>
  <si>
    <t>Firefly Flight 2</t>
  </si>
  <si>
    <t>PER DAY HIRE FOR 1 BOAT</t>
  </si>
  <si>
    <t>Firefly Flight 3</t>
  </si>
  <si>
    <t>Firefly Flight 4</t>
  </si>
  <si>
    <t>Spare Boats</t>
  </si>
  <si>
    <t>PER DAY HIRE FOR 1 BOAT, STANDARD IS 3 SPARE</t>
  </si>
  <si>
    <t>Start Boat (including fuel)</t>
  </si>
  <si>
    <t>Finish Boat (including fuel)</t>
  </si>
  <si>
    <t>Rib (including fuel)</t>
  </si>
  <si>
    <t>Other (including fuel)</t>
  </si>
  <si>
    <t>PER DAY HIRE, IF USING RIBS WITH DIFFERENT PRICES</t>
  </si>
  <si>
    <t>Spares, tools, damage etc</t>
  </si>
  <si>
    <t>STANDARD SET COST (CAN BE ADJUSTED)</t>
  </si>
  <si>
    <t>TOWING</t>
  </si>
  <si>
    <t>Miles</t>
  </si>
  <si>
    <t>Towing Miles</t>
  </si>
  <si>
    <t>n/a</t>
  </si>
  <si>
    <t>PAID AT 50P PER MILE (FOR SET 1)</t>
  </si>
  <si>
    <t>PAID AT 50P PER MILE (FOR SET 2)</t>
  </si>
  <si>
    <t>PAID AT 50P PER MILE (FOR SET 3)</t>
  </si>
  <si>
    <t>PAID AT 50P PER MILE (FOR SPARE BOATS)</t>
  </si>
  <si>
    <t>Non-Towing Miles</t>
  </si>
  <si>
    <t>PAID AT 45P PER MILE (IF HOST ARE COLLECTING)</t>
  </si>
  <si>
    <t>Staffing</t>
  </si>
  <si>
    <t>Umpires</t>
  </si>
  <si>
    <t>Race Committee</t>
  </si>
  <si>
    <t>Socials + Catering</t>
  </si>
  <si>
    <t>Sailor Fee</t>
  </si>
  <si>
    <t>IF THERE IS A SAILOR FEE PRESENT AT THE VENUE</t>
  </si>
  <si>
    <t>Umpire &amp; Volunteer Accommodation</t>
  </si>
  <si>
    <t>ASSUMED HOTEL COST, CAN BE ADJUSTED</t>
  </si>
  <si>
    <t>Umpire &amp; Volunteer Driving Allowance</t>
  </si>
  <si>
    <t>ASSUMED TRAVEL COST, 150MILES  AT 45P PER MILE, TOWING AT 0.50P PER MILE</t>
  </si>
  <si>
    <t>Umpire &amp; Volunteer Food Allowance</t>
  </si>
  <si>
    <t>CURRENTLY COSTED AT £80 FOR THE WEEKEND (FEEL FREE TO ADJUST)</t>
  </si>
  <si>
    <t>Food</t>
  </si>
  <si>
    <t>E.G. COST FOR A FOOD TRUCK</t>
  </si>
  <si>
    <t>Thank-you gifts</t>
  </si>
  <si>
    <t>ASSUMED ON AVERAGE £7.50 BOTTLE OF WINE OR CHOCOLATE</t>
  </si>
  <si>
    <t>MISC</t>
  </si>
  <si>
    <t>Misc 1</t>
  </si>
  <si>
    <t>MISC ITEM</t>
  </si>
  <si>
    <t>Misc 2</t>
  </si>
  <si>
    <t>Misc 3</t>
  </si>
  <si>
    <t>Misc 4</t>
  </si>
  <si>
    <t xml:space="preserve">WORSE CASE EXPENDITURE </t>
  </si>
  <si>
    <t>IF ALL SPARE BOATS ARE USED AND ALL SPARES ARE USED</t>
  </si>
  <si>
    <t>PROFIT/LOSS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</si>
</sst>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809]#,##0.00"/>
  </numFmts>
  <fonts count="5">
    <font>
      <sz val="10.0"/>
      <color rgb="FF000000"/>
      <name val="Arial"/>
      <scheme val="minor"/>
    </font>
    <font>
      <sz val="10.0"/>
      <color theme="1"/>
      <name val="Arial"/>
    </font>
    <font/>
    <font>
      <b/>
      <sz val="10.0"/>
      <color theme="1"/>
      <name val="Arial"/>
    </font>
    <font>
      <color theme="1"/>
      <name val="Arial"/>
      <scheme val="minor"/>
    </font>
  </fonts>
  <fills count="5">
    <fill>
      <patternFill patternType="none"/>
    </fill>
    <fill>
      <patternFill patternType="lightGray"/>
    </fill>
    <fill>
      <patternFill patternType="solid">
        <fgColor rgb="FFEFEFEF"/>
        <bgColor rgb="FFEFEFEF"/>
      </patternFill>
    </fill>
    <fill>
      <patternFill patternType="solid">
        <fgColor theme="0"/>
        <bgColor theme="0"/>
      </patternFill>
    </fill>
    <fill>
      <patternFill patternType="solid">
        <fgColor rgb="FFB6D7A8"/>
        <bgColor rgb="FFB6D7A8"/>
      </patternFill>
    </fill>
  </fills>
  <borders count="64">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thin">
        <color rgb="FF000000"/>
      </left>
      <right style="thin">
        <color rgb="FF000000"/>
      </right>
      <top style="thin">
        <color rgb="FF000000"/>
      </top>
      <bottom style="thin">
        <color rgb="FF000000"/>
      </bottom>
    </border>
    <border>
      <left style="medium">
        <color rgb="FF000000"/>
      </left>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right style="medium">
        <color rgb="FF000000"/>
      </right>
      <top style="thin">
        <color rgb="FF000000"/>
      </top>
    </border>
    <border>
      <right style="thin">
        <color rgb="FF000000"/>
      </right>
    </border>
    <border>
      <left style="thin">
        <color rgb="FF000000"/>
      </left>
      <right style="thin">
        <color rgb="FF000000"/>
      </right>
    </border>
    <border>
      <left style="thin">
        <color rgb="FF000000"/>
      </left>
    </border>
    <border>
      <left style="medium">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medium">
        <color rgb="FF000000"/>
      </right>
      <bottom style="thin">
        <color rgb="FF000000"/>
      </bottom>
    </border>
    <border>
      <right style="thin">
        <color rgb="FF000000"/>
      </right>
      <bottom style="medium">
        <color rgb="FF000000"/>
      </bottom>
    </border>
    <border>
      <left style="thin">
        <color rgb="FF000000"/>
      </left>
      <right style="thin">
        <color rgb="FF000000"/>
      </right>
      <bottom style="medium">
        <color rgb="FF000000"/>
      </bottom>
    </border>
    <border>
      <left style="thin">
        <color rgb="FF000000"/>
      </left>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right style="thin">
        <color rgb="FF000000"/>
      </right>
      <top style="medium">
        <color rgb="FF000000"/>
      </top>
      <bottom style="medium">
        <color rgb="FF000000"/>
      </bottom>
    </border>
    <border>
      <left style="medium">
        <color rgb="FF000000"/>
      </lef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medium">
        <color rgb="FF000000"/>
      </left>
      <right style="thin">
        <color rgb="FF000000"/>
      </right>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rder>
    <border>
      <left style="medium">
        <color rgb="FF000000"/>
      </left>
      <right style="thin">
        <color rgb="FF000000"/>
      </right>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
      <left style="thin">
        <color rgb="FF000000"/>
      </left>
      <right style="medium">
        <color rgb="FF000000"/>
      </right>
      <top style="medium">
        <color rgb="FF000000"/>
      </top>
      <bottom style="thin">
        <color rgb="FF000000"/>
      </bottom>
    </border>
    <border>
      <left style="thin">
        <color rgb="FF000000"/>
      </left>
      <top style="medium">
        <color rgb="FF000000"/>
      </top>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176">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2" fillId="0" fontId="2" numFmtId="0" xfId="0" applyBorder="1" applyFont="1"/>
    <xf borderId="3" fillId="0" fontId="2" numFmtId="0" xfId="0" applyBorder="1" applyFont="1"/>
    <xf borderId="4" fillId="0" fontId="2" numFmtId="0" xfId="0" applyBorder="1"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1" numFmtId="0" xfId="0" applyBorder="1" applyFont="1"/>
    <xf borderId="10" fillId="0" fontId="2" numFmtId="0" xfId="0" applyBorder="1" applyFont="1"/>
    <xf borderId="11" fillId="0" fontId="1" numFmtId="0" xfId="0" applyAlignment="1" applyBorder="1" applyFont="1">
      <alignment readingOrder="0"/>
    </xf>
    <xf borderId="12" fillId="0" fontId="2" numFmtId="0" xfId="0" applyBorder="1" applyFont="1"/>
    <xf borderId="13" fillId="0" fontId="2" numFmtId="0" xfId="0" applyBorder="1" applyFont="1"/>
    <xf borderId="14" fillId="0" fontId="1" numFmtId="0" xfId="0" applyAlignment="1" applyBorder="1" applyFont="1">
      <alignment horizontal="left"/>
    </xf>
    <xf borderId="15" fillId="0" fontId="2" numFmtId="0" xfId="0" applyBorder="1" applyFont="1"/>
    <xf borderId="16" fillId="0" fontId="1" numFmtId="0" xfId="0" applyAlignment="1" applyBorder="1" applyFont="1">
      <alignment horizontal="center"/>
    </xf>
    <xf borderId="17" fillId="0" fontId="2" numFmtId="0" xfId="0" applyBorder="1" applyFont="1"/>
    <xf borderId="18" fillId="0" fontId="2" numFmtId="0" xfId="0" applyBorder="1" applyFont="1"/>
    <xf borderId="19" fillId="0" fontId="1" numFmtId="0" xfId="0" applyAlignment="1" applyBorder="1" applyFont="1">
      <alignment horizontal="left" readingOrder="0"/>
    </xf>
    <xf borderId="20" fillId="0" fontId="2" numFmtId="0" xfId="0" applyBorder="1" applyFont="1"/>
    <xf borderId="21" fillId="0" fontId="1" numFmtId="0" xfId="0" applyAlignment="1" applyBorder="1" applyFont="1">
      <alignment horizontal="center"/>
    </xf>
    <xf borderId="22" fillId="0" fontId="2" numFmtId="0" xfId="0" applyBorder="1" applyFont="1"/>
    <xf borderId="23" fillId="0" fontId="2" numFmtId="0" xfId="0" applyBorder="1" applyFont="1"/>
    <xf borderId="6" fillId="2" fontId="3" numFmtId="0" xfId="0" applyAlignment="1" applyBorder="1" applyFill="1" applyFont="1">
      <alignment horizontal="center"/>
    </xf>
    <xf borderId="11" fillId="0" fontId="1" numFmtId="0" xfId="0" applyBorder="1" applyFont="1"/>
    <xf borderId="14" fillId="0" fontId="1" numFmtId="0" xfId="0" applyBorder="1" applyFont="1"/>
    <xf borderId="16" fillId="0" fontId="1" numFmtId="0" xfId="0" applyBorder="1" applyFont="1"/>
    <xf borderId="1" fillId="2" fontId="3" numFmtId="0" xfId="0" applyAlignment="1" applyBorder="1" applyFont="1">
      <alignment horizontal="center"/>
    </xf>
    <xf borderId="24" fillId="0" fontId="1" numFmtId="0" xfId="0" applyBorder="1" applyFont="1"/>
    <xf borderId="24" fillId="0" fontId="1" numFmtId="0" xfId="0" applyAlignment="1" applyBorder="1" applyFont="1">
      <alignment horizontal="center" vertical="center"/>
    </xf>
    <xf borderId="25" fillId="0" fontId="1" numFmtId="0" xfId="0" applyAlignment="1" applyBorder="1" applyFont="1">
      <alignment horizontal="center" vertical="center"/>
    </xf>
    <xf borderId="26" fillId="0" fontId="2" numFmtId="0" xfId="0" applyBorder="1" applyFont="1"/>
    <xf borderId="27" fillId="0" fontId="1" numFmtId="0" xfId="0" applyAlignment="1" applyBorder="1" applyFont="1">
      <alignment horizontal="center" vertical="center"/>
    </xf>
    <xf borderId="27" fillId="0" fontId="1" numFmtId="164" xfId="0" applyAlignment="1" applyBorder="1" applyFont="1" applyNumberFormat="1">
      <alignment horizontal="center" vertical="center"/>
    </xf>
    <xf borderId="28" fillId="0" fontId="1" numFmtId="0" xfId="0" applyAlignment="1" applyBorder="1" applyFont="1">
      <alignment horizontal="center" shrinkToFit="0" vertical="center" wrapText="1"/>
    </xf>
    <xf borderId="29" fillId="0" fontId="2" numFmtId="0" xfId="0" applyBorder="1" applyFont="1"/>
    <xf borderId="30" fillId="0" fontId="2" numFmtId="0" xfId="0" applyBorder="1" applyFont="1"/>
    <xf borderId="31" fillId="0" fontId="2" numFmtId="0" xfId="0" applyBorder="1" applyFont="1"/>
    <xf borderId="32" fillId="0" fontId="2" numFmtId="0" xfId="0" applyBorder="1" applyFont="1"/>
    <xf borderId="33" fillId="0" fontId="2" numFmtId="0" xfId="0" applyBorder="1" applyFont="1"/>
    <xf borderId="34" fillId="0" fontId="2" numFmtId="0" xfId="0" applyBorder="1" applyFont="1"/>
    <xf borderId="35" fillId="0" fontId="2" numFmtId="0" xfId="0" applyBorder="1" applyFont="1"/>
    <xf borderId="36" fillId="0" fontId="2" numFmtId="0" xfId="0" applyBorder="1" applyFont="1"/>
    <xf borderId="37" fillId="0" fontId="2" numFmtId="0" xfId="0" applyBorder="1" applyFont="1"/>
    <xf borderId="38" fillId="0" fontId="2" numFmtId="0" xfId="0" applyBorder="1" applyFont="1"/>
    <xf borderId="39" fillId="0" fontId="2" numFmtId="0" xfId="0" applyBorder="1" applyFont="1"/>
    <xf borderId="9" fillId="2" fontId="3" numFmtId="0" xfId="0" applyAlignment="1" applyBorder="1" applyFont="1">
      <alignment horizontal="center" vertical="center"/>
    </xf>
    <xf borderId="27" fillId="0" fontId="1" numFmtId="0" xfId="0" applyBorder="1" applyFont="1"/>
    <xf borderId="27" fillId="0" fontId="1" numFmtId="164" xfId="0" applyBorder="1" applyFont="1" applyNumberFormat="1"/>
    <xf borderId="28" fillId="0" fontId="1" numFmtId="0" xfId="0" applyBorder="1" applyFont="1"/>
    <xf borderId="40" fillId="0" fontId="2" numFmtId="0" xfId="0" applyBorder="1" applyFont="1"/>
    <xf borderId="41" fillId="0" fontId="2" numFmtId="0" xfId="0" applyBorder="1" applyFont="1"/>
    <xf borderId="42" fillId="0" fontId="2" numFmtId="0" xfId="0" applyBorder="1" applyFont="1"/>
    <xf borderId="0" fillId="0" fontId="4" numFmtId="164" xfId="0" applyFont="1" applyNumberFormat="1"/>
    <xf borderId="1" fillId="0" fontId="1" numFmtId="0" xfId="0" applyAlignment="1" applyBorder="1" applyFont="1">
      <alignment horizontal="center" vertical="center"/>
    </xf>
    <xf borderId="43" fillId="0" fontId="1" numFmtId="0" xfId="0" applyBorder="1" applyFont="1"/>
    <xf borderId="44" fillId="3" fontId="1" numFmtId="0" xfId="0" applyBorder="1" applyFill="1" applyFont="1"/>
    <xf borderId="45" fillId="0" fontId="1" numFmtId="0" xfId="0" applyBorder="1" applyFont="1"/>
    <xf borderId="44" fillId="4" fontId="1" numFmtId="164" xfId="0" applyBorder="1" applyFill="1" applyFont="1" applyNumberFormat="1"/>
    <xf borderId="46" fillId="0" fontId="3" numFmtId="0" xfId="0" applyBorder="1" applyFont="1"/>
    <xf borderId="47" fillId="0" fontId="1" numFmtId="0" xfId="0" applyBorder="1" applyFont="1"/>
    <xf borderId="47" fillId="0" fontId="3" numFmtId="0" xfId="0" applyBorder="1" applyFont="1"/>
    <xf borderId="47" fillId="0" fontId="3" numFmtId="164" xfId="0" applyBorder="1" applyFont="1" applyNumberFormat="1"/>
    <xf borderId="48" fillId="0" fontId="1" numFmtId="0" xfId="0" applyAlignment="1" applyBorder="1" applyFont="1">
      <alignment horizontal="center"/>
    </xf>
    <xf borderId="49" fillId="0" fontId="2" numFmtId="0" xfId="0" applyBorder="1" applyFont="1"/>
    <xf borderId="45" fillId="0" fontId="2" numFmtId="0" xfId="0" applyBorder="1" applyFont="1"/>
    <xf borderId="50" fillId="0" fontId="2" numFmtId="0" xfId="0" applyBorder="1" applyFont="1"/>
    <xf borderId="51" fillId="0" fontId="1" numFmtId="0" xfId="0" applyBorder="1" applyFont="1"/>
    <xf borderId="52" fillId="0" fontId="1" numFmtId="0" xfId="0" applyBorder="1" applyFont="1"/>
    <xf borderId="52" fillId="4" fontId="1" numFmtId="0" xfId="0" applyAlignment="1" applyBorder="1" applyFont="1">
      <alignment horizontal="right" readingOrder="0"/>
    </xf>
    <xf borderId="52" fillId="4" fontId="1" numFmtId="164" xfId="0" applyAlignment="1" applyBorder="1" applyFont="1" applyNumberFormat="1">
      <alignment horizontal="right" readingOrder="0"/>
    </xf>
    <xf borderId="52" fillId="0" fontId="1" numFmtId="164" xfId="0" applyAlignment="1" applyBorder="1" applyFont="1" applyNumberFormat="1">
      <alignment horizontal="right"/>
    </xf>
    <xf borderId="11" fillId="0" fontId="1" numFmtId="0" xfId="0" applyAlignment="1" applyBorder="1" applyFont="1">
      <alignment horizontal="center"/>
    </xf>
    <xf borderId="53" fillId="0" fontId="1" numFmtId="0" xfId="0" applyBorder="1" applyFont="1"/>
    <xf borderId="36" fillId="0" fontId="1" numFmtId="0" xfId="0" applyAlignment="1" applyBorder="1" applyFont="1">
      <alignment readingOrder="0"/>
    </xf>
    <xf borderId="36" fillId="4" fontId="1" numFmtId="0" xfId="0" applyAlignment="1" applyBorder="1" applyFont="1">
      <alignment horizontal="right" readingOrder="0"/>
    </xf>
    <xf borderId="36" fillId="4" fontId="1" numFmtId="164" xfId="0" applyAlignment="1" applyBorder="1" applyFont="1" applyNumberFormat="1">
      <alignment horizontal="right" readingOrder="0"/>
    </xf>
    <xf borderId="37" fillId="0" fontId="1" numFmtId="0" xfId="0" applyAlignment="1" applyBorder="1" applyFont="1">
      <alignment horizontal="center"/>
    </xf>
    <xf borderId="54" fillId="0" fontId="1" numFmtId="0" xfId="0" applyBorder="1" applyFont="1"/>
    <xf borderId="24" fillId="0" fontId="1" numFmtId="10" xfId="0" applyAlignment="1" applyBorder="1" applyFont="1" applyNumberFormat="1">
      <alignment readingOrder="0"/>
    </xf>
    <xf borderId="24" fillId="0" fontId="1" numFmtId="2" xfId="0" applyAlignment="1" applyBorder="1" applyFont="1" applyNumberFormat="1">
      <alignment horizontal="right"/>
    </xf>
    <xf borderId="55" fillId="0" fontId="1" numFmtId="0" xfId="0" applyBorder="1" applyFont="1"/>
    <xf borderId="27" fillId="0" fontId="3" numFmtId="0" xfId="0" applyBorder="1" applyFont="1"/>
    <xf borderId="27" fillId="0" fontId="1" numFmtId="164" xfId="0" applyBorder="1" applyFont="1" applyNumberFormat="1"/>
    <xf borderId="27" fillId="0" fontId="3" numFmtId="2" xfId="0" applyAlignment="1" applyBorder="1" applyFont="1" applyNumberFormat="1">
      <alignment horizontal="right"/>
    </xf>
    <xf borderId="28" fillId="0" fontId="1" numFmtId="0" xfId="0" applyAlignment="1" applyBorder="1" applyFont="1">
      <alignment horizontal="center"/>
    </xf>
    <xf borderId="49" fillId="0" fontId="1" numFmtId="0" xfId="0" applyBorder="1" applyFont="1"/>
    <xf borderId="49" fillId="0" fontId="1" numFmtId="164" xfId="0" applyBorder="1" applyFont="1" applyNumberFormat="1"/>
    <xf borderId="49" fillId="0" fontId="1" numFmtId="0" xfId="0" applyAlignment="1" applyBorder="1" applyFont="1">
      <alignment horizontal="center"/>
    </xf>
    <xf borderId="56" fillId="0" fontId="3" numFmtId="0" xfId="0" applyBorder="1" applyFont="1"/>
    <xf borderId="41" fillId="0" fontId="1" numFmtId="0" xfId="0" applyBorder="1" applyFont="1"/>
    <xf borderId="41" fillId="0" fontId="3" numFmtId="0" xfId="0" applyBorder="1" applyFont="1"/>
    <xf borderId="41" fillId="0" fontId="3" numFmtId="164" xfId="0" applyBorder="1" applyFont="1" applyNumberFormat="1"/>
    <xf borderId="42" fillId="0" fontId="1" numFmtId="0" xfId="0" applyAlignment="1" applyBorder="1" applyFont="1">
      <alignment horizontal="center"/>
    </xf>
    <xf borderId="51" fillId="0" fontId="3" numFmtId="0" xfId="0" applyBorder="1" applyFont="1"/>
    <xf borderId="52" fillId="0" fontId="1" numFmtId="0" xfId="0" applyAlignment="1" applyBorder="1" applyFont="1">
      <alignment horizontal="right"/>
    </xf>
    <xf borderId="52" fillId="4" fontId="1" numFmtId="164" xfId="0" applyAlignment="1" applyBorder="1" applyFont="1" applyNumberFormat="1">
      <alignment horizontal="right"/>
    </xf>
    <xf borderId="11" fillId="0" fontId="1" numFmtId="0" xfId="0" applyAlignment="1" applyBorder="1" applyFont="1">
      <alignment horizontal="center" shrinkToFit="0" wrapText="1"/>
    </xf>
    <xf borderId="24" fillId="0" fontId="1" numFmtId="164" xfId="0" applyBorder="1" applyFont="1" applyNumberFormat="1"/>
    <xf borderId="16" fillId="0" fontId="1" numFmtId="0" xfId="0" applyAlignment="1" applyBorder="1" applyFont="1">
      <alignment horizontal="center" shrinkToFit="0" wrapText="1"/>
    </xf>
    <xf borderId="54" fillId="0" fontId="3" numFmtId="0" xfId="0" applyAlignment="1" applyBorder="1" applyFont="1">
      <alignment vertical="center"/>
    </xf>
    <xf borderId="24" fillId="4" fontId="1" numFmtId="0" xfId="0" applyAlignment="1" applyBorder="1" applyFont="1">
      <alignment readingOrder="0" vertical="center"/>
    </xf>
    <xf borderId="24" fillId="4" fontId="1" numFmtId="0" xfId="0" applyAlignment="1" applyBorder="1" applyFont="1">
      <alignment horizontal="right" vertical="center"/>
    </xf>
    <xf borderId="24" fillId="4" fontId="1" numFmtId="164" xfId="0" applyAlignment="1" applyBorder="1" applyFont="1" applyNumberFormat="1">
      <alignment horizontal="right" vertical="center"/>
    </xf>
    <xf borderId="24" fillId="0" fontId="1" numFmtId="0" xfId="0" applyAlignment="1" applyBorder="1" applyFont="1">
      <alignment horizontal="right" vertical="center"/>
    </xf>
    <xf borderId="16" fillId="0" fontId="1" numFmtId="0" xfId="0" applyAlignment="1" applyBorder="1" applyFont="1">
      <alignment horizontal="center" shrinkToFit="0" vertical="center" wrapText="1"/>
    </xf>
    <xf borderId="16" fillId="0" fontId="1" numFmtId="0" xfId="0" applyAlignment="1" applyBorder="1" applyFont="1">
      <alignment horizontal="center" vertical="center"/>
    </xf>
    <xf borderId="24" fillId="4" fontId="1" numFmtId="0" xfId="0" applyAlignment="1" applyBorder="1" applyFont="1">
      <alignment readingOrder="0"/>
    </xf>
    <xf borderId="24" fillId="0" fontId="1" numFmtId="0" xfId="0" applyAlignment="1" applyBorder="1" applyFont="1">
      <alignment horizontal="right"/>
    </xf>
    <xf borderId="24" fillId="4" fontId="1" numFmtId="164" xfId="0" applyAlignment="1" applyBorder="1" applyFont="1" applyNumberFormat="1">
      <alignment horizontal="right"/>
    </xf>
    <xf borderId="24" fillId="4" fontId="1" numFmtId="0" xfId="0" applyAlignment="1" applyBorder="1" applyFont="1">
      <alignment horizontal="right"/>
    </xf>
    <xf borderId="57" fillId="0" fontId="1" numFmtId="0" xfId="0" applyBorder="1" applyFont="1"/>
    <xf borderId="58" fillId="0" fontId="1" numFmtId="0" xfId="0" applyBorder="1" applyFont="1"/>
    <xf borderId="58" fillId="0" fontId="1" numFmtId="0" xfId="0" applyAlignment="1" applyBorder="1" applyFont="1">
      <alignment horizontal="right"/>
    </xf>
    <xf borderId="58" fillId="4" fontId="1" numFmtId="164" xfId="0" applyAlignment="1" applyBorder="1" applyFont="1" applyNumberFormat="1">
      <alignment horizontal="right"/>
    </xf>
    <xf borderId="58" fillId="0" fontId="1" numFmtId="164" xfId="0" applyAlignment="1" applyBorder="1" applyFont="1" applyNumberFormat="1">
      <alignment horizontal="right"/>
    </xf>
    <xf borderId="21" fillId="0" fontId="1" numFmtId="0" xfId="0" applyAlignment="1" applyBorder="1" applyFont="1">
      <alignment horizontal="center" shrinkToFit="0" wrapText="1"/>
    </xf>
    <xf borderId="0" fillId="0" fontId="3" numFmtId="0" xfId="0" applyFont="1"/>
    <xf borderId="0" fillId="0" fontId="1" numFmtId="0" xfId="0" applyFont="1"/>
    <xf borderId="0" fillId="0" fontId="3" numFmtId="0" xfId="0" applyAlignment="1" applyFont="1">
      <alignment horizontal="right"/>
    </xf>
    <xf borderId="0" fillId="0" fontId="3" numFmtId="164" xfId="0" applyAlignment="1" applyFont="1" applyNumberFormat="1">
      <alignment horizontal="right"/>
    </xf>
    <xf borderId="0" fillId="0" fontId="1" numFmtId="0" xfId="0" applyAlignment="1" applyFont="1">
      <alignment horizontal="center" shrinkToFit="0" wrapText="1"/>
    </xf>
    <xf borderId="0" fillId="0" fontId="1" numFmtId="0" xfId="0" applyAlignment="1" applyFont="1">
      <alignment horizontal="center"/>
    </xf>
    <xf borderId="43" fillId="0" fontId="3" numFmtId="0" xfId="0" applyBorder="1" applyFont="1"/>
    <xf borderId="47" fillId="0" fontId="3" numFmtId="0" xfId="0" applyAlignment="1" applyBorder="1" applyFont="1">
      <alignment horizontal="right"/>
    </xf>
    <xf borderId="47" fillId="0" fontId="3" numFmtId="164" xfId="0" applyAlignment="1" applyBorder="1" applyFont="1" applyNumberFormat="1">
      <alignment horizontal="right"/>
    </xf>
    <xf borderId="48" fillId="0" fontId="1" numFmtId="0" xfId="0" applyAlignment="1" applyBorder="1" applyFont="1">
      <alignment horizontal="center" shrinkToFit="0" wrapText="1"/>
    </xf>
    <xf borderId="53" fillId="0" fontId="3" numFmtId="0" xfId="0" applyBorder="1" applyFont="1"/>
    <xf borderId="36" fillId="0" fontId="1" numFmtId="0" xfId="0" applyBorder="1" applyFont="1"/>
    <xf borderId="36" fillId="0" fontId="1" numFmtId="0" xfId="0" applyAlignment="1" applyBorder="1" applyFont="1">
      <alignment horizontal="right"/>
    </xf>
    <xf borderId="59" fillId="4" fontId="1" numFmtId="164" xfId="0" applyAlignment="1" applyBorder="1" applyFont="1" applyNumberFormat="1">
      <alignment horizontal="right"/>
    </xf>
    <xf borderId="36" fillId="0" fontId="1" numFmtId="164" xfId="0" applyAlignment="1" applyBorder="1" applyFont="1" applyNumberFormat="1">
      <alignment horizontal="right"/>
    </xf>
    <xf borderId="37" fillId="0" fontId="1" numFmtId="0" xfId="0" applyAlignment="1" applyBorder="1" applyFont="1">
      <alignment horizontal="center" shrinkToFit="0" wrapText="1"/>
    </xf>
    <xf borderId="55" fillId="0" fontId="3" numFmtId="0" xfId="0" applyBorder="1" applyFont="1"/>
    <xf borderId="60" fillId="4" fontId="1" numFmtId="164" xfId="0" applyAlignment="1" applyBorder="1" applyFont="1" applyNumberFormat="1">
      <alignment horizontal="right"/>
    </xf>
    <xf borderId="28" fillId="0" fontId="1" numFmtId="0" xfId="0" applyAlignment="1" applyBorder="1" applyFont="1">
      <alignment horizontal="center" shrinkToFit="0" wrapText="1"/>
    </xf>
    <xf borderId="57" fillId="0" fontId="3" numFmtId="0" xfId="0" applyBorder="1" applyFont="1"/>
    <xf borderId="21" fillId="0" fontId="1" numFmtId="0" xfId="0" applyAlignment="1" applyBorder="1" applyFont="1">
      <alignment horizontal="center" readingOrder="0"/>
    </xf>
    <xf borderId="31" fillId="0" fontId="3" numFmtId="0" xfId="0" applyBorder="1" applyFont="1"/>
    <xf borderId="32" fillId="0" fontId="1" numFmtId="0" xfId="0" applyBorder="1" applyFont="1"/>
    <xf borderId="32" fillId="0" fontId="1" numFmtId="0" xfId="0" applyAlignment="1" applyBorder="1" applyFont="1">
      <alignment horizontal="right"/>
    </xf>
    <xf borderId="32" fillId="0" fontId="1" numFmtId="164" xfId="0" applyAlignment="1" applyBorder="1" applyFont="1" applyNumberFormat="1">
      <alignment horizontal="right"/>
    </xf>
    <xf borderId="33" fillId="0" fontId="1" numFmtId="0" xfId="0" applyAlignment="1" applyBorder="1" applyFont="1">
      <alignment horizontal="center" shrinkToFit="0" wrapText="1"/>
    </xf>
    <xf borderId="52" fillId="4" fontId="1" numFmtId="0" xfId="0" applyAlignment="1" applyBorder="1" applyFont="1">
      <alignment horizontal="right"/>
    </xf>
    <xf borderId="60" fillId="4" fontId="1" numFmtId="0" xfId="0" applyAlignment="1" applyBorder="1" applyFont="1">
      <alignment horizontal="right"/>
    </xf>
    <xf borderId="27" fillId="0" fontId="1" numFmtId="164" xfId="0" applyAlignment="1" applyBorder="1" applyFont="1" applyNumberFormat="1">
      <alignment horizontal="right"/>
    </xf>
    <xf borderId="27" fillId="0" fontId="1" numFmtId="0" xfId="0" applyAlignment="1" applyBorder="1" applyFont="1">
      <alignment horizontal="right"/>
    </xf>
    <xf borderId="49" fillId="0" fontId="1" numFmtId="0" xfId="0" applyAlignment="1" applyBorder="1" applyFont="1">
      <alignment horizontal="center" shrinkToFit="0" wrapText="1"/>
    </xf>
    <xf borderId="47" fillId="0" fontId="1" numFmtId="0" xfId="0" applyAlignment="1" applyBorder="1" applyFont="1">
      <alignment horizontal="right"/>
    </xf>
    <xf borderId="47" fillId="3" fontId="1" numFmtId="164" xfId="0" applyAlignment="1" applyBorder="1" applyFont="1" applyNumberFormat="1">
      <alignment horizontal="right"/>
    </xf>
    <xf borderId="24" fillId="0" fontId="1" numFmtId="164" xfId="0" applyAlignment="1" applyBorder="1" applyFont="1" applyNumberFormat="1">
      <alignment horizontal="right"/>
    </xf>
    <xf borderId="16" fillId="0" fontId="1" numFmtId="0" xfId="0" applyAlignment="1" applyBorder="1" applyFont="1">
      <alignment horizontal="center" readingOrder="0"/>
    </xf>
    <xf borderId="58" fillId="0" fontId="1" numFmtId="0" xfId="0" applyAlignment="1" applyBorder="1" applyFont="1">
      <alignment horizontal="right" readingOrder="0"/>
    </xf>
    <xf borderId="58" fillId="4" fontId="1" numFmtId="164" xfId="0" applyAlignment="1" applyBorder="1" applyFont="1" applyNumberFormat="1">
      <alignment horizontal="right" readingOrder="0"/>
    </xf>
    <xf borderId="0" fillId="0" fontId="1" numFmtId="164" xfId="0" applyFont="1" applyNumberFormat="1"/>
    <xf borderId="0" fillId="0" fontId="1" numFmtId="0" xfId="0" applyAlignment="1" applyFont="1">
      <alignment shrinkToFit="0" wrapText="1"/>
    </xf>
    <xf borderId="48" fillId="0" fontId="1" numFmtId="0" xfId="0" applyAlignment="1" applyBorder="1" applyFont="1">
      <alignment shrinkToFit="0" wrapText="1"/>
    </xf>
    <xf borderId="48" fillId="0" fontId="1" numFmtId="0" xfId="0" applyBorder="1" applyFont="1"/>
    <xf borderId="52" fillId="4" fontId="1" numFmtId="0" xfId="0" applyBorder="1" applyFont="1"/>
    <xf borderId="52" fillId="4" fontId="1" numFmtId="164" xfId="0" applyBorder="1" applyFont="1" applyNumberFormat="1"/>
    <xf borderId="52" fillId="0" fontId="1" numFmtId="164" xfId="0" applyBorder="1" applyFont="1" applyNumberFormat="1"/>
    <xf borderId="11" fillId="0" fontId="1" numFmtId="0" xfId="0" applyAlignment="1" applyBorder="1" applyFont="1">
      <alignment shrinkToFit="0" wrapText="1"/>
    </xf>
    <xf borderId="24" fillId="4" fontId="1" numFmtId="0" xfId="0" applyBorder="1" applyFont="1"/>
    <xf borderId="24" fillId="4" fontId="1" numFmtId="164" xfId="0" applyBorder="1" applyFont="1" applyNumberFormat="1"/>
    <xf borderId="36" fillId="0" fontId="1" numFmtId="164" xfId="0" applyBorder="1" applyFont="1" applyNumberFormat="1"/>
    <xf borderId="16" fillId="0" fontId="1" numFmtId="0" xfId="0" applyAlignment="1" applyBorder="1" applyFont="1">
      <alignment shrinkToFit="0" wrapText="1"/>
    </xf>
    <xf borderId="58" fillId="4" fontId="1" numFmtId="0" xfId="0" applyBorder="1" applyFont="1"/>
    <xf borderId="58" fillId="4" fontId="1" numFmtId="164" xfId="0" applyBorder="1" applyFont="1" applyNumberFormat="1"/>
    <xf borderId="21" fillId="0" fontId="1" numFmtId="0" xfId="0" applyBorder="1" applyFont="1"/>
    <xf borderId="61" fillId="0" fontId="1" numFmtId="0" xfId="0" applyAlignment="1" applyBorder="1" applyFont="1">
      <alignment horizontal="right"/>
    </xf>
    <xf borderId="12" fillId="0" fontId="1" numFmtId="0" xfId="0" applyAlignment="1" applyBorder="1" applyFont="1">
      <alignment horizontal="center"/>
    </xf>
    <xf borderId="62" fillId="0" fontId="1" numFmtId="0" xfId="0" applyAlignment="1" applyBorder="1" applyFont="1">
      <alignment horizontal="center" vertical="center"/>
    </xf>
    <xf borderId="58" fillId="0" fontId="1" numFmtId="164" xfId="0" applyBorder="1" applyFont="1" applyNumberFormat="1"/>
    <xf borderId="63" fillId="0" fontId="1" numFmtId="2" xfId="0" applyAlignment="1" applyBorder="1" applyFont="1" applyNumberFormat="1">
      <alignment horizontal="right"/>
    </xf>
    <xf borderId="22" fillId="0" fontId="1" numFmtId="0" xfId="0" applyAlignment="1" applyBorder="1" applyFont="1">
      <alignment horizont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sheetData>
    <row r="1" ht="15.75" customHeight="1"/>
    <row r="2" ht="15.75" customHeight="1">
      <c r="B2" s="1" t="s">
        <v>0</v>
      </c>
      <c r="C2" s="2"/>
      <c r="D2" s="2"/>
      <c r="E2" s="2"/>
      <c r="F2" s="2"/>
      <c r="G2" s="2"/>
      <c r="H2" s="2"/>
      <c r="I2" s="3"/>
    </row>
    <row r="3" ht="15.75" customHeight="1">
      <c r="B3" s="4"/>
      <c r="I3" s="5"/>
    </row>
    <row r="4" ht="15.75" customHeight="1">
      <c r="B4" s="6"/>
      <c r="C4" s="7"/>
      <c r="D4" s="7"/>
      <c r="E4" s="7"/>
      <c r="F4" s="7"/>
      <c r="G4" s="7"/>
      <c r="H4" s="7"/>
      <c r="I4" s="8"/>
    </row>
    <row r="5" ht="15.75" customHeight="1"/>
    <row r="6" ht="15.75" customHeight="1">
      <c r="B6" s="9" t="s">
        <v>1</v>
      </c>
      <c r="C6" s="10"/>
      <c r="D6" s="11"/>
      <c r="E6" s="12"/>
      <c r="F6" s="12"/>
      <c r="G6" s="12"/>
      <c r="H6" s="13"/>
    </row>
    <row r="7" ht="15.75" customHeight="1">
      <c r="B7" s="14" t="s">
        <v>2</v>
      </c>
      <c r="C7" s="15"/>
      <c r="D7" s="16"/>
      <c r="E7" s="17"/>
      <c r="F7" s="17"/>
      <c r="G7" s="17"/>
      <c r="H7" s="18"/>
    </row>
    <row r="8" ht="15.75" customHeight="1">
      <c r="B8" s="19" t="s">
        <v>3</v>
      </c>
      <c r="C8" s="20"/>
      <c r="D8" s="21"/>
      <c r="E8" s="22"/>
      <c r="F8" s="22"/>
      <c r="G8" s="22"/>
      <c r="H8" s="23"/>
    </row>
    <row r="9" ht="15.75" customHeight="1">
      <c r="B9" s="24" t="s">
        <v>4</v>
      </c>
      <c r="C9" s="7"/>
      <c r="D9" s="7"/>
      <c r="E9" s="7"/>
      <c r="F9" s="7"/>
      <c r="G9" s="7"/>
      <c r="H9" s="8"/>
    </row>
    <row r="10" ht="15.75" customHeight="1">
      <c r="B10" s="9" t="s">
        <v>5</v>
      </c>
      <c r="C10" s="10"/>
      <c r="D10" s="25"/>
      <c r="E10" s="12"/>
      <c r="F10" s="12"/>
      <c r="G10" s="12"/>
      <c r="H10" s="13"/>
    </row>
    <row r="11" ht="15.75" customHeight="1">
      <c r="B11" s="26" t="s">
        <v>6</v>
      </c>
      <c r="C11" s="15"/>
      <c r="D11" s="27"/>
      <c r="E11" s="17"/>
      <c r="F11" s="17"/>
      <c r="G11" s="17"/>
      <c r="H11" s="18"/>
    </row>
    <row r="12" ht="15.75" customHeight="1">
      <c r="B12" s="26" t="s">
        <v>7</v>
      </c>
      <c r="C12" s="15"/>
      <c r="D12" s="27"/>
      <c r="E12" s="17"/>
      <c r="F12" s="17"/>
      <c r="G12" s="17"/>
      <c r="H12" s="18"/>
    </row>
    <row r="13" ht="15.75" customHeight="1">
      <c r="B13" s="28" t="s">
        <v>8</v>
      </c>
      <c r="C13" s="2"/>
      <c r="D13" s="2"/>
      <c r="E13" s="2"/>
      <c r="F13" s="2"/>
      <c r="G13" s="2"/>
      <c r="H13" s="3"/>
    </row>
    <row r="14" ht="15.75" customHeight="1">
      <c r="B14" s="9" t="s">
        <v>9</v>
      </c>
      <c r="C14" s="10"/>
      <c r="D14" s="25"/>
      <c r="E14" s="12"/>
      <c r="F14" s="12"/>
      <c r="G14" s="12"/>
      <c r="H14" s="13"/>
    </row>
    <row r="15" ht="15.75" customHeight="1">
      <c r="B15" s="26" t="s">
        <v>10</v>
      </c>
      <c r="C15" s="15"/>
      <c r="D15" s="29" t="s">
        <v>11</v>
      </c>
      <c r="E15" s="30" t="s">
        <v>12</v>
      </c>
      <c r="F15" s="27" t="s">
        <v>13</v>
      </c>
      <c r="G15" s="17"/>
      <c r="H15" s="18"/>
    </row>
    <row r="16" ht="15.75" customHeight="1">
      <c r="B16" s="31" t="s">
        <v>14</v>
      </c>
      <c r="C16" s="32"/>
      <c r="D16" s="33"/>
      <c r="E16" s="34"/>
      <c r="F16" s="35"/>
      <c r="G16" s="36"/>
      <c r="H16" s="37"/>
    </row>
    <row r="17" ht="15.75" customHeight="1">
      <c r="B17" s="4"/>
      <c r="C17" s="38"/>
      <c r="D17" s="39"/>
      <c r="E17" s="39"/>
      <c r="F17" s="40"/>
      <c r="H17" s="5"/>
    </row>
    <row r="18" ht="15.75" customHeight="1">
      <c r="B18" s="41"/>
      <c r="C18" s="42"/>
      <c r="D18" s="43"/>
      <c r="E18" s="43"/>
      <c r="F18" s="44"/>
      <c r="G18" s="45"/>
      <c r="H18" s="46"/>
    </row>
    <row r="19" ht="15.75" customHeight="1">
      <c r="B19" s="31" t="s">
        <v>15</v>
      </c>
      <c r="C19" s="32"/>
      <c r="D19" s="33"/>
      <c r="E19" s="34"/>
      <c r="F19" s="35"/>
      <c r="G19" s="36"/>
      <c r="H19" s="37"/>
    </row>
    <row r="20" ht="15.75" customHeight="1">
      <c r="B20" s="4"/>
      <c r="C20" s="38"/>
      <c r="D20" s="39"/>
      <c r="E20" s="39"/>
      <c r="F20" s="40"/>
      <c r="H20" s="5"/>
    </row>
    <row r="21" ht="15.75" customHeight="1">
      <c r="B21" s="41"/>
      <c r="C21" s="42"/>
      <c r="D21" s="43"/>
      <c r="E21" s="43"/>
      <c r="F21" s="44"/>
      <c r="G21" s="45"/>
      <c r="H21" s="46"/>
    </row>
    <row r="22" ht="15.75" customHeight="1">
      <c r="B22" s="31" t="s">
        <v>16</v>
      </c>
      <c r="C22" s="32"/>
      <c r="D22" s="33"/>
      <c r="E22" s="34"/>
      <c r="F22" s="35"/>
      <c r="G22" s="36"/>
      <c r="H22" s="37"/>
    </row>
    <row r="23" ht="15.75" customHeight="1">
      <c r="B23" s="4"/>
      <c r="C23" s="38"/>
      <c r="D23" s="39"/>
      <c r="E23" s="39"/>
      <c r="F23" s="40"/>
      <c r="H23" s="5"/>
    </row>
    <row r="24" ht="15.75" customHeight="1">
      <c r="B24" s="41"/>
      <c r="C24" s="42"/>
      <c r="D24" s="43"/>
      <c r="E24" s="43"/>
      <c r="F24" s="44"/>
      <c r="G24" s="45"/>
      <c r="H24" s="46"/>
    </row>
    <row r="25" ht="15.75" customHeight="1">
      <c r="B25" s="31" t="s">
        <v>17</v>
      </c>
      <c r="C25" s="32"/>
      <c r="D25" s="33"/>
      <c r="E25" s="34"/>
      <c r="F25" s="35"/>
      <c r="G25" s="36"/>
      <c r="H25" s="37"/>
    </row>
    <row r="26" ht="15.75" customHeight="1">
      <c r="B26" s="4"/>
      <c r="C26" s="38"/>
      <c r="D26" s="39"/>
      <c r="E26" s="39"/>
      <c r="F26" s="40"/>
      <c r="H26" s="5"/>
    </row>
    <row r="27" ht="15.75" customHeight="1">
      <c r="B27" s="41"/>
      <c r="C27" s="42"/>
      <c r="D27" s="43"/>
      <c r="E27" s="43"/>
      <c r="F27" s="44"/>
      <c r="G27" s="45"/>
      <c r="H27" s="46"/>
    </row>
    <row r="28" ht="15.75" customHeight="1">
      <c r="B28" s="47" t="s">
        <v>18</v>
      </c>
      <c r="C28" s="12"/>
      <c r="D28" s="12"/>
      <c r="E28" s="12"/>
      <c r="F28" s="12"/>
      <c r="G28" s="12"/>
      <c r="H28" s="10"/>
    </row>
    <row r="29" ht="15.75" customHeight="1">
      <c r="B29" s="26" t="s">
        <v>19</v>
      </c>
      <c r="C29" s="15"/>
      <c r="D29" s="29" t="s">
        <v>11</v>
      </c>
      <c r="E29" s="29" t="s">
        <v>12</v>
      </c>
      <c r="F29" s="27" t="s">
        <v>13</v>
      </c>
      <c r="G29" s="17"/>
      <c r="H29" s="18"/>
    </row>
    <row r="30" ht="15.75" customHeight="1">
      <c r="B30" s="31" t="s">
        <v>14</v>
      </c>
      <c r="C30" s="32"/>
      <c r="D30" s="33"/>
      <c r="E30" s="34"/>
      <c r="F30" s="35"/>
      <c r="G30" s="36"/>
      <c r="H30" s="37"/>
    </row>
    <row r="31" ht="15.75" customHeight="1">
      <c r="B31" s="4"/>
      <c r="C31" s="38"/>
      <c r="D31" s="39"/>
      <c r="E31" s="39"/>
      <c r="F31" s="40"/>
      <c r="H31" s="5"/>
    </row>
    <row r="32" ht="15.75" customHeight="1">
      <c r="B32" s="41"/>
      <c r="C32" s="42"/>
      <c r="D32" s="43"/>
      <c r="E32" s="43"/>
      <c r="F32" s="44"/>
      <c r="G32" s="45"/>
      <c r="H32" s="46"/>
    </row>
    <row r="33" ht="15.75" customHeight="1">
      <c r="B33" s="31" t="s">
        <v>20</v>
      </c>
      <c r="C33" s="32"/>
      <c r="D33" s="33"/>
      <c r="E33" s="34"/>
      <c r="F33" s="35"/>
      <c r="G33" s="36"/>
      <c r="H33" s="37"/>
    </row>
    <row r="34" ht="15.75" customHeight="1">
      <c r="B34" s="4"/>
      <c r="C34" s="38"/>
      <c r="D34" s="39"/>
      <c r="E34" s="39"/>
      <c r="F34" s="40"/>
      <c r="H34" s="5"/>
    </row>
    <row r="35" ht="15.75" customHeight="1">
      <c r="B35" s="41"/>
      <c r="C35" s="42"/>
      <c r="D35" s="43"/>
      <c r="E35" s="43"/>
      <c r="F35" s="44"/>
      <c r="G35" s="45"/>
      <c r="H35" s="46"/>
    </row>
    <row r="36" ht="15.75" customHeight="1">
      <c r="B36" s="31" t="s">
        <v>16</v>
      </c>
      <c r="C36" s="32"/>
      <c r="D36" s="33"/>
      <c r="E36" s="34"/>
      <c r="F36" s="35"/>
      <c r="G36" s="36"/>
      <c r="H36" s="37"/>
    </row>
    <row r="37" ht="15.75" customHeight="1">
      <c r="B37" s="4"/>
      <c r="C37" s="38"/>
      <c r="D37" s="39"/>
      <c r="E37" s="39"/>
      <c r="F37" s="40"/>
      <c r="H37" s="5"/>
    </row>
    <row r="38" ht="15.75" customHeight="1">
      <c r="B38" s="41"/>
      <c r="C38" s="42"/>
      <c r="D38" s="43"/>
      <c r="E38" s="43"/>
      <c r="F38" s="44"/>
      <c r="G38" s="45"/>
      <c r="H38" s="46"/>
    </row>
    <row r="39" ht="15.75" customHeight="1">
      <c r="B39" s="31" t="s">
        <v>17</v>
      </c>
      <c r="C39" s="32"/>
      <c r="D39" s="48"/>
      <c r="E39" s="49"/>
      <c r="F39" s="50"/>
      <c r="G39" s="36"/>
      <c r="H39" s="37"/>
    </row>
    <row r="40" ht="15.75" customHeight="1">
      <c r="B40" s="4"/>
      <c r="C40" s="38"/>
      <c r="D40" s="39"/>
      <c r="E40" s="39"/>
      <c r="F40" s="40"/>
      <c r="H40" s="5"/>
    </row>
    <row r="41" ht="15.75" customHeight="1">
      <c r="B41" s="6"/>
      <c r="C41" s="51"/>
      <c r="D41" s="52"/>
      <c r="E41" s="52"/>
      <c r="F41" s="53"/>
      <c r="G41" s="7"/>
      <c r="H41" s="8"/>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4">
    <mergeCell ref="B25:C27"/>
    <mergeCell ref="D25:D27"/>
    <mergeCell ref="E25:E27"/>
    <mergeCell ref="F25:H27"/>
    <mergeCell ref="B28:H28"/>
    <mergeCell ref="B29:C29"/>
    <mergeCell ref="F29:H29"/>
    <mergeCell ref="B30:C32"/>
    <mergeCell ref="D30:D32"/>
    <mergeCell ref="E30:E32"/>
    <mergeCell ref="F30:H32"/>
    <mergeCell ref="D33:D35"/>
    <mergeCell ref="E33:E35"/>
    <mergeCell ref="F33:H35"/>
    <mergeCell ref="D10:H10"/>
    <mergeCell ref="D11:H11"/>
    <mergeCell ref="D12:H12"/>
    <mergeCell ref="B13:H13"/>
    <mergeCell ref="D14:H14"/>
    <mergeCell ref="F15:H15"/>
    <mergeCell ref="B2:I4"/>
    <mergeCell ref="B6:C6"/>
    <mergeCell ref="D6:H6"/>
    <mergeCell ref="B7:C7"/>
    <mergeCell ref="D7:H7"/>
    <mergeCell ref="D8:H8"/>
    <mergeCell ref="B9:H9"/>
    <mergeCell ref="D16:D18"/>
    <mergeCell ref="E16:E18"/>
    <mergeCell ref="F16:H18"/>
    <mergeCell ref="B19:C21"/>
    <mergeCell ref="D19:D21"/>
    <mergeCell ref="E19:E21"/>
    <mergeCell ref="F19:H21"/>
    <mergeCell ref="B22:C24"/>
    <mergeCell ref="D22:D24"/>
    <mergeCell ref="E22:E24"/>
    <mergeCell ref="F22:H24"/>
    <mergeCell ref="B8:C8"/>
    <mergeCell ref="B10:C10"/>
    <mergeCell ref="B11:C11"/>
    <mergeCell ref="B12:C12"/>
    <mergeCell ref="B14:C14"/>
    <mergeCell ref="B15:C15"/>
    <mergeCell ref="B16:C18"/>
    <mergeCell ref="E39:E41"/>
    <mergeCell ref="F39:H41"/>
    <mergeCell ref="B33:C35"/>
    <mergeCell ref="B36:C38"/>
    <mergeCell ref="D36:D38"/>
    <mergeCell ref="E36:E38"/>
    <mergeCell ref="F36:H38"/>
    <mergeCell ref="B39:C41"/>
    <mergeCell ref="D39:D41"/>
  </mergeCells>
  <dataValidations>
    <dataValidation type="list" allowBlank="1" showInputMessage="1" showErrorMessage="1" prompt="Select Event" sqref="D6">
      <formula1>"Northern Qualifiers,Midlands Qualifiers,Eastern Qualifiers,South Central Qualifiers,Western Qualifiers,Scottish Qualifiers,BUSA Playoffs,BUSA Finals"</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2" max="2" width="16.38"/>
    <col customWidth="1" min="3" max="3" width="32.13"/>
    <col customWidth="1" min="13" max="13" width="29.0"/>
  </cols>
  <sheetData>
    <row r="1" ht="15.75" customHeight="1">
      <c r="E1" s="54"/>
    </row>
    <row r="2" ht="15.75" customHeight="1">
      <c r="C2" s="55" t="s">
        <v>21</v>
      </c>
      <c r="D2" s="2"/>
      <c r="E2" s="2"/>
      <c r="F2" s="2"/>
      <c r="G2" s="2"/>
      <c r="H2" s="2"/>
      <c r="I2" s="3"/>
    </row>
    <row r="3" ht="15.75" customHeight="1">
      <c r="C3" s="6"/>
      <c r="D3" s="7"/>
      <c r="E3" s="7"/>
      <c r="F3" s="7"/>
      <c r="G3" s="7"/>
      <c r="H3" s="7"/>
      <c r="I3" s="8"/>
    </row>
    <row r="4" ht="15.75" customHeight="1">
      <c r="E4" s="54"/>
    </row>
    <row r="5" ht="15.75" customHeight="1">
      <c r="B5" s="56" t="s">
        <v>22</v>
      </c>
      <c r="C5" s="57" t="str">
        <f>Overview!D6</f>
        <v/>
      </c>
      <c r="D5" s="58" t="s">
        <v>23</v>
      </c>
      <c r="E5" s="59"/>
    </row>
    <row r="6" ht="15.75" customHeight="1">
      <c r="E6" s="54"/>
    </row>
    <row r="7" ht="15.75" customHeight="1">
      <c r="B7" s="60" t="s">
        <v>24</v>
      </c>
      <c r="C7" s="61"/>
      <c r="D7" s="62" t="s">
        <v>25</v>
      </c>
      <c r="E7" s="63" t="s">
        <v>26</v>
      </c>
      <c r="F7" s="62" t="s">
        <v>27</v>
      </c>
      <c r="G7" s="64" t="s">
        <v>28</v>
      </c>
      <c r="H7" s="65"/>
      <c r="I7" s="66"/>
      <c r="J7" s="64" t="s">
        <v>29</v>
      </c>
      <c r="K7" s="65"/>
      <c r="L7" s="65"/>
      <c r="M7" s="67"/>
    </row>
    <row r="8" ht="15.75" customHeight="1">
      <c r="B8" s="68"/>
      <c r="C8" s="69" t="s">
        <v>30</v>
      </c>
      <c r="D8" s="70">
        <v>15.0</v>
      </c>
      <c r="E8" s="71">
        <v>360.0</v>
      </c>
      <c r="F8" s="72">
        <f t="shared" ref="F8:F9" si="1">D8*E8</f>
        <v>5400</v>
      </c>
      <c r="G8" s="73" t="s">
        <v>31</v>
      </c>
      <c r="H8" s="12"/>
      <c r="I8" s="12"/>
      <c r="J8" s="73"/>
      <c r="K8" s="12"/>
      <c r="L8" s="12"/>
      <c r="M8" s="13"/>
    </row>
    <row r="9" ht="15.75" customHeight="1">
      <c r="B9" s="74"/>
      <c r="C9" s="75" t="s">
        <v>32</v>
      </c>
      <c r="D9" s="76">
        <v>15.0</v>
      </c>
      <c r="E9" s="77">
        <v>360.0</v>
      </c>
      <c r="F9" s="72">
        <f t="shared" si="1"/>
        <v>5400</v>
      </c>
      <c r="G9" s="78"/>
      <c r="H9" s="45"/>
      <c r="I9" s="45"/>
      <c r="J9" s="78"/>
      <c r="K9" s="45"/>
      <c r="L9" s="45"/>
      <c r="M9" s="46"/>
    </row>
    <row r="10" ht="15.75" customHeight="1">
      <c r="B10" s="79"/>
      <c r="C10" s="29" t="s">
        <v>33</v>
      </c>
      <c r="D10" s="29"/>
      <c r="E10" s="80">
        <v>0.125</v>
      </c>
      <c r="F10" s="81">
        <f>-F8*E10</f>
        <v>-675</v>
      </c>
      <c r="G10" s="16" t="s">
        <v>31</v>
      </c>
      <c r="H10" s="17"/>
      <c r="I10" s="17"/>
      <c r="J10" s="16"/>
      <c r="K10" s="17"/>
      <c r="L10" s="17"/>
      <c r="M10" s="18"/>
    </row>
    <row r="11" ht="15.75" customHeight="1">
      <c r="B11" s="79"/>
      <c r="C11" s="29" t="s">
        <v>34</v>
      </c>
      <c r="D11" s="29"/>
      <c r="E11" s="80">
        <v>0.125</v>
      </c>
      <c r="F11" s="81">
        <f>-E11*(F8+F10)</f>
        <v>-590.625</v>
      </c>
      <c r="G11" s="16" t="s">
        <v>31</v>
      </c>
      <c r="H11" s="17"/>
      <c r="I11" s="17"/>
      <c r="J11" s="16"/>
      <c r="K11" s="17"/>
      <c r="L11" s="17"/>
      <c r="M11" s="18"/>
    </row>
    <row r="12" ht="15.75" customHeight="1">
      <c r="B12" s="82"/>
      <c r="C12" s="83" t="s">
        <v>35</v>
      </c>
      <c r="D12" s="48"/>
      <c r="E12" s="84"/>
      <c r="F12" s="85">
        <f>sum(F8:F11)</f>
        <v>9534.375</v>
      </c>
      <c r="G12" s="86" t="s">
        <v>31</v>
      </c>
      <c r="H12" s="36"/>
      <c r="I12" s="36"/>
      <c r="J12" s="86"/>
      <c r="K12" s="36"/>
      <c r="L12" s="36"/>
      <c r="M12" s="37"/>
    </row>
    <row r="13" ht="15.75" customHeight="1">
      <c r="B13" s="87"/>
      <c r="C13" s="87"/>
      <c r="D13" s="87"/>
      <c r="E13" s="88"/>
      <c r="F13" s="87"/>
      <c r="G13" s="89"/>
      <c r="H13" s="65"/>
      <c r="I13" s="65"/>
      <c r="J13" s="89"/>
      <c r="K13" s="65"/>
      <c r="L13" s="65"/>
      <c r="M13" s="65"/>
    </row>
    <row r="14" ht="15.75" customHeight="1">
      <c r="B14" s="90" t="s">
        <v>36</v>
      </c>
      <c r="C14" s="91"/>
      <c r="D14" s="92" t="s">
        <v>25</v>
      </c>
      <c r="E14" s="93" t="s">
        <v>37</v>
      </c>
      <c r="F14" s="92" t="s">
        <v>27</v>
      </c>
      <c r="G14" s="94"/>
      <c r="H14" s="7"/>
      <c r="I14" s="7"/>
      <c r="J14" s="94"/>
      <c r="K14" s="7"/>
      <c r="L14" s="7"/>
      <c r="M14" s="8"/>
    </row>
    <row r="15" ht="15.75" customHeight="1">
      <c r="B15" s="95" t="s">
        <v>38</v>
      </c>
      <c r="C15" s="69" t="s">
        <v>39</v>
      </c>
      <c r="D15" s="96">
        <v>1.0</v>
      </c>
      <c r="E15" s="97"/>
      <c r="F15" s="96">
        <f>E15*E5</f>
        <v>0</v>
      </c>
      <c r="G15" s="98"/>
      <c r="H15" s="12"/>
      <c r="I15" s="12"/>
      <c r="J15" s="73" t="s">
        <v>40</v>
      </c>
      <c r="K15" s="12"/>
      <c r="L15" s="12"/>
      <c r="M15" s="13"/>
    </row>
    <row r="16" ht="15.75" customHeight="1">
      <c r="B16" s="79"/>
      <c r="C16" s="29"/>
      <c r="D16" s="29"/>
      <c r="E16" s="99"/>
      <c r="F16" s="29"/>
      <c r="G16" s="100"/>
      <c r="H16" s="17"/>
      <c r="I16" s="17"/>
      <c r="J16" s="16"/>
      <c r="K16" s="17"/>
      <c r="L16" s="17"/>
      <c r="M16" s="18"/>
    </row>
    <row r="17" ht="35.25" customHeight="1">
      <c r="B17" s="101" t="s">
        <v>41</v>
      </c>
      <c r="C17" s="102" t="s">
        <v>42</v>
      </c>
      <c r="D17" s="103">
        <v>1.0</v>
      </c>
      <c r="E17" s="104"/>
      <c r="F17" s="105">
        <f>((E17*6)*D17)*E5</f>
        <v>0</v>
      </c>
      <c r="G17" s="106"/>
      <c r="H17" s="17"/>
      <c r="I17" s="17"/>
      <c r="J17" s="107" t="s">
        <v>43</v>
      </c>
      <c r="K17" s="17"/>
      <c r="L17" s="17"/>
      <c r="M17" s="18"/>
    </row>
    <row r="18" ht="15.75" customHeight="1">
      <c r="B18" s="79"/>
      <c r="C18" s="108" t="s">
        <v>44</v>
      </c>
      <c r="D18" s="109">
        <v>1.0</v>
      </c>
      <c r="E18" s="110"/>
      <c r="F18" s="109">
        <f>(E18*6)*E5</f>
        <v>0</v>
      </c>
      <c r="G18" s="100"/>
      <c r="H18" s="17"/>
      <c r="I18" s="17"/>
      <c r="J18" s="16" t="s">
        <v>45</v>
      </c>
      <c r="K18" s="17"/>
      <c r="L18" s="17"/>
      <c r="M18" s="18"/>
    </row>
    <row r="19" ht="15.75" customHeight="1">
      <c r="B19" s="79"/>
      <c r="C19" s="108" t="s">
        <v>46</v>
      </c>
      <c r="D19" s="109">
        <v>1.0</v>
      </c>
      <c r="E19" s="110"/>
      <c r="F19" s="109">
        <f>(E19*6)*E5</f>
        <v>0</v>
      </c>
      <c r="G19" s="100"/>
      <c r="H19" s="17"/>
      <c r="I19" s="17"/>
      <c r="J19" s="16" t="s">
        <v>45</v>
      </c>
      <c r="K19" s="17"/>
      <c r="L19" s="17"/>
      <c r="M19" s="18"/>
    </row>
    <row r="20" ht="15.75" customHeight="1">
      <c r="B20" s="79"/>
      <c r="C20" s="108" t="s">
        <v>47</v>
      </c>
      <c r="D20" s="109">
        <v>1.0</v>
      </c>
      <c r="E20" s="110"/>
      <c r="F20" s="109">
        <f>(E20*6)*E5</f>
        <v>0</v>
      </c>
      <c r="G20" s="100"/>
      <c r="H20" s="17"/>
      <c r="I20" s="17"/>
      <c r="J20" s="16" t="s">
        <v>45</v>
      </c>
      <c r="K20" s="17"/>
      <c r="L20" s="17"/>
      <c r="M20" s="18"/>
    </row>
    <row r="21" ht="15.75" customHeight="1">
      <c r="B21" s="79"/>
      <c r="C21" s="29" t="s">
        <v>48</v>
      </c>
      <c r="D21" s="111">
        <v>2.0</v>
      </c>
      <c r="E21" s="110"/>
      <c r="F21" s="109">
        <f>E21*D21*E5</f>
        <v>0</v>
      </c>
      <c r="G21" s="100"/>
      <c r="H21" s="17"/>
      <c r="I21" s="17"/>
      <c r="J21" s="16" t="s">
        <v>49</v>
      </c>
      <c r="K21" s="17"/>
      <c r="L21" s="17"/>
      <c r="M21" s="18"/>
    </row>
    <row r="22" ht="15.75" customHeight="1">
      <c r="B22" s="79"/>
      <c r="C22" s="29" t="s">
        <v>50</v>
      </c>
      <c r="D22" s="111">
        <v>1.0</v>
      </c>
      <c r="E22" s="110"/>
      <c r="F22" s="109">
        <f>(D22*E22)*E5</f>
        <v>0</v>
      </c>
      <c r="G22" s="100"/>
      <c r="H22" s="17"/>
      <c r="I22" s="17"/>
      <c r="J22" s="16" t="s">
        <v>40</v>
      </c>
      <c r="K22" s="17"/>
      <c r="L22" s="17"/>
      <c r="M22" s="18"/>
    </row>
    <row r="23" ht="15.75" customHeight="1">
      <c r="B23" s="79"/>
      <c r="C23" s="29" t="s">
        <v>51</v>
      </c>
      <c r="D23" s="111">
        <v>1.0</v>
      </c>
      <c r="E23" s="110"/>
      <c r="F23" s="109">
        <f>(D23*E23)*E5</f>
        <v>0</v>
      </c>
      <c r="G23" s="100"/>
      <c r="H23" s="17"/>
      <c r="I23" s="17"/>
      <c r="J23" s="16" t="s">
        <v>40</v>
      </c>
      <c r="K23" s="17"/>
      <c r="L23" s="17"/>
      <c r="M23" s="18"/>
    </row>
    <row r="24" ht="15.75" customHeight="1">
      <c r="B24" s="79"/>
      <c r="C24" s="29" t="s">
        <v>52</v>
      </c>
      <c r="D24" s="111">
        <v>1.0</v>
      </c>
      <c r="E24" s="110"/>
      <c r="F24" s="109">
        <f>(D24*E24)*E5</f>
        <v>0</v>
      </c>
      <c r="G24" s="100"/>
      <c r="H24" s="17"/>
      <c r="I24" s="17"/>
      <c r="J24" s="16" t="s">
        <v>40</v>
      </c>
      <c r="K24" s="17"/>
      <c r="L24" s="17"/>
      <c r="M24" s="18"/>
    </row>
    <row r="25" ht="15.75" customHeight="1">
      <c r="B25" s="79"/>
      <c r="C25" s="29" t="s">
        <v>53</v>
      </c>
      <c r="D25" s="111">
        <v>1.0</v>
      </c>
      <c r="E25" s="110"/>
      <c r="F25" s="109">
        <f>(D25*E25)*E5</f>
        <v>0</v>
      </c>
      <c r="G25" s="100"/>
      <c r="H25" s="17"/>
      <c r="I25" s="17"/>
      <c r="J25" s="16" t="s">
        <v>54</v>
      </c>
      <c r="K25" s="17"/>
      <c r="L25" s="17"/>
      <c r="M25" s="18"/>
    </row>
    <row r="26" ht="15.75" customHeight="1">
      <c r="B26" s="112"/>
      <c r="C26" s="113" t="s">
        <v>55</v>
      </c>
      <c r="D26" s="114">
        <v>1.0</v>
      </c>
      <c r="E26" s="115">
        <v>300.0</v>
      </c>
      <c r="F26" s="116">
        <f>E26</f>
        <v>300</v>
      </c>
      <c r="G26" s="117"/>
      <c r="H26" s="22"/>
      <c r="I26" s="22"/>
      <c r="J26" s="21" t="s">
        <v>56</v>
      </c>
      <c r="K26" s="22"/>
      <c r="L26" s="22"/>
      <c r="M26" s="23"/>
    </row>
    <row r="27" ht="15.75" customHeight="1">
      <c r="B27" s="118"/>
      <c r="C27" s="119"/>
      <c r="D27" s="120"/>
      <c r="E27" s="121"/>
      <c r="F27" s="120"/>
      <c r="G27" s="122"/>
      <c r="H27" s="122"/>
      <c r="I27" s="122"/>
      <c r="J27" s="123"/>
      <c r="K27" s="123"/>
      <c r="L27" s="123"/>
      <c r="M27" s="123"/>
    </row>
    <row r="28" ht="15.75" customHeight="1">
      <c r="B28" s="124" t="s">
        <v>57</v>
      </c>
      <c r="C28" s="61"/>
      <c r="D28" s="125" t="s">
        <v>25</v>
      </c>
      <c r="E28" s="126" t="s">
        <v>58</v>
      </c>
      <c r="F28" s="125" t="s">
        <v>27</v>
      </c>
      <c r="G28" s="127"/>
      <c r="H28" s="65"/>
      <c r="I28" s="65"/>
      <c r="J28" s="64"/>
      <c r="K28" s="65"/>
      <c r="L28" s="65"/>
      <c r="M28" s="67"/>
    </row>
    <row r="29" ht="15.75" customHeight="1">
      <c r="B29" s="128"/>
      <c r="C29" s="129" t="s">
        <v>59</v>
      </c>
      <c r="D29" s="130" t="s">
        <v>60</v>
      </c>
      <c r="E29" s="131"/>
      <c r="F29" s="132">
        <f t="shared" ref="F29:F32" si="2">E29*0.5</f>
        <v>0</v>
      </c>
      <c r="G29" s="133"/>
      <c r="H29" s="45"/>
      <c r="I29" s="45"/>
      <c r="J29" s="78" t="s">
        <v>61</v>
      </c>
      <c r="K29" s="45"/>
      <c r="L29" s="45"/>
      <c r="M29" s="46"/>
    </row>
    <row r="30" ht="15.75" customHeight="1">
      <c r="B30" s="134"/>
      <c r="C30" s="29" t="s">
        <v>59</v>
      </c>
      <c r="D30" s="109" t="s">
        <v>60</v>
      </c>
      <c r="E30" s="110"/>
      <c r="F30" s="132">
        <f t="shared" si="2"/>
        <v>0</v>
      </c>
      <c r="G30" s="100"/>
      <c r="H30" s="17"/>
      <c r="I30" s="17"/>
      <c r="J30" s="78" t="s">
        <v>62</v>
      </c>
      <c r="K30" s="45"/>
      <c r="L30" s="45"/>
      <c r="M30" s="46"/>
    </row>
    <row r="31" ht="15.75" customHeight="1">
      <c r="B31" s="134"/>
      <c r="C31" s="29" t="s">
        <v>59</v>
      </c>
      <c r="D31" s="109" t="s">
        <v>60</v>
      </c>
      <c r="E31" s="110"/>
      <c r="F31" s="132">
        <f t="shared" si="2"/>
        <v>0</v>
      </c>
      <c r="G31" s="100"/>
      <c r="H31" s="17"/>
      <c r="I31" s="17"/>
      <c r="J31" s="78" t="s">
        <v>63</v>
      </c>
      <c r="K31" s="45"/>
      <c r="L31" s="45"/>
      <c r="M31" s="46"/>
    </row>
    <row r="32" ht="15.75" customHeight="1">
      <c r="B32" s="134"/>
      <c r="C32" s="29" t="s">
        <v>59</v>
      </c>
      <c r="D32" s="109" t="s">
        <v>60</v>
      </c>
      <c r="E32" s="135"/>
      <c r="F32" s="132">
        <f t="shared" si="2"/>
        <v>0</v>
      </c>
      <c r="G32" s="136"/>
      <c r="H32" s="36"/>
      <c r="I32" s="36"/>
      <c r="J32" s="78" t="s">
        <v>64</v>
      </c>
      <c r="K32" s="45"/>
      <c r="L32" s="45"/>
      <c r="M32" s="46"/>
    </row>
    <row r="33" ht="15.75" customHeight="1">
      <c r="B33" s="137"/>
      <c r="C33" s="113" t="s">
        <v>65</v>
      </c>
      <c r="D33" s="114" t="s">
        <v>60</v>
      </c>
      <c r="E33" s="115"/>
      <c r="F33" s="116">
        <f>E33*0.45</f>
        <v>0</v>
      </c>
      <c r="G33" s="117"/>
      <c r="H33" s="22"/>
      <c r="I33" s="22"/>
      <c r="J33" s="138" t="s">
        <v>66</v>
      </c>
      <c r="K33" s="22"/>
      <c r="L33" s="22"/>
      <c r="M33" s="23"/>
    </row>
    <row r="34" ht="15.75" customHeight="1">
      <c r="B34" s="139"/>
      <c r="C34" s="140"/>
      <c r="D34" s="141"/>
      <c r="E34" s="142"/>
      <c r="F34" s="141"/>
      <c r="G34" s="143"/>
      <c r="I34" s="38"/>
      <c r="J34" s="78"/>
      <c r="K34" s="45"/>
      <c r="L34" s="45"/>
      <c r="M34" s="42"/>
    </row>
    <row r="35" ht="15.75" customHeight="1">
      <c r="B35" s="95" t="s">
        <v>67</v>
      </c>
      <c r="C35" s="69" t="s">
        <v>68</v>
      </c>
      <c r="D35" s="144"/>
      <c r="E35" s="72">
        <v>0.0</v>
      </c>
      <c r="F35" s="96">
        <v>0.0</v>
      </c>
      <c r="G35" s="98"/>
      <c r="H35" s="12"/>
      <c r="I35" s="12"/>
      <c r="J35" s="73"/>
      <c r="K35" s="12"/>
      <c r="L35" s="12"/>
      <c r="M35" s="13"/>
    </row>
    <row r="36" ht="15.75" customHeight="1">
      <c r="B36" s="82"/>
      <c r="C36" s="48" t="s">
        <v>69</v>
      </c>
      <c r="D36" s="145"/>
      <c r="E36" s="146">
        <v>0.0</v>
      </c>
      <c r="F36" s="147">
        <v>0.0</v>
      </c>
      <c r="G36" s="136"/>
      <c r="H36" s="36"/>
      <c r="I36" s="36"/>
      <c r="J36" s="86"/>
      <c r="K36" s="36"/>
      <c r="L36" s="36"/>
      <c r="M36" s="37"/>
    </row>
    <row r="37" ht="15.75" customHeight="1">
      <c r="B37" s="87"/>
      <c r="C37" s="87"/>
      <c r="D37" s="87"/>
      <c r="E37" s="88"/>
      <c r="F37" s="87"/>
      <c r="G37" s="148"/>
      <c r="H37" s="65"/>
      <c r="I37" s="65"/>
      <c r="J37" s="89"/>
      <c r="K37" s="65"/>
      <c r="L37" s="65"/>
      <c r="M37" s="65"/>
    </row>
    <row r="38" ht="15.75" customHeight="1">
      <c r="B38" s="124" t="s">
        <v>70</v>
      </c>
      <c r="C38" s="61"/>
      <c r="D38" s="149" t="s">
        <v>25</v>
      </c>
      <c r="E38" s="150" t="s">
        <v>37</v>
      </c>
      <c r="F38" s="149" t="s">
        <v>27</v>
      </c>
      <c r="G38" s="127"/>
      <c r="H38" s="65"/>
      <c r="I38" s="66"/>
      <c r="J38" s="64"/>
      <c r="K38" s="65"/>
      <c r="L38" s="65"/>
      <c r="M38" s="67"/>
    </row>
    <row r="39" ht="15.75" customHeight="1">
      <c r="B39" s="74"/>
      <c r="C39" s="129" t="s">
        <v>71</v>
      </c>
      <c r="D39" s="130">
        <f>D8*6</f>
        <v>90</v>
      </c>
      <c r="E39" s="131"/>
      <c r="F39" s="132">
        <f t="shared" ref="F39:F40" si="3">D39*E39</f>
        <v>0</v>
      </c>
      <c r="G39" s="133"/>
      <c r="H39" s="45"/>
      <c r="I39" s="42"/>
      <c r="J39" s="78" t="s">
        <v>72</v>
      </c>
      <c r="K39" s="45"/>
      <c r="L39" s="45"/>
      <c r="M39" s="46"/>
    </row>
    <row r="40" ht="15.75" customHeight="1">
      <c r="B40" s="79"/>
      <c r="C40" s="29" t="s">
        <v>73</v>
      </c>
      <c r="D40" s="111">
        <v>0.0</v>
      </c>
      <c r="E40" s="110">
        <v>80.0</v>
      </c>
      <c r="F40" s="151">
        <f t="shared" si="3"/>
        <v>0</v>
      </c>
      <c r="G40" s="100"/>
      <c r="H40" s="17"/>
      <c r="I40" s="15"/>
      <c r="J40" s="16" t="s">
        <v>74</v>
      </c>
      <c r="K40" s="17"/>
      <c r="L40" s="17"/>
      <c r="M40" s="18"/>
    </row>
    <row r="41" ht="15.75" customHeight="1">
      <c r="B41" s="79"/>
      <c r="C41" s="29" t="s">
        <v>75</v>
      </c>
      <c r="D41" s="111">
        <v>0.0</v>
      </c>
      <c r="E41" s="110">
        <v>150.0</v>
      </c>
      <c r="F41" s="151">
        <f>D41*(E41*0.45)</f>
        <v>0</v>
      </c>
      <c r="G41" s="100"/>
      <c r="H41" s="17"/>
      <c r="I41" s="15"/>
      <c r="J41" s="152" t="s">
        <v>76</v>
      </c>
      <c r="K41" s="17"/>
      <c r="L41" s="17"/>
      <c r="M41" s="18"/>
    </row>
    <row r="42" ht="15.75" customHeight="1">
      <c r="B42" s="79"/>
      <c r="C42" s="29" t="s">
        <v>77</v>
      </c>
      <c r="D42" s="111">
        <v>0.0</v>
      </c>
      <c r="E42" s="110">
        <v>80.0</v>
      </c>
      <c r="F42" s="151">
        <f t="shared" ref="F42:F44" si="4">D42*E42</f>
        <v>0</v>
      </c>
      <c r="G42" s="100"/>
      <c r="H42" s="17"/>
      <c r="I42" s="15"/>
      <c r="J42" s="16" t="s">
        <v>78</v>
      </c>
      <c r="K42" s="17"/>
      <c r="L42" s="17"/>
      <c r="M42" s="18"/>
    </row>
    <row r="43" ht="15.75" customHeight="1">
      <c r="B43" s="79"/>
      <c r="C43" s="29" t="s">
        <v>79</v>
      </c>
      <c r="D43" s="109">
        <v>1.0</v>
      </c>
      <c r="E43" s="110">
        <v>0.0</v>
      </c>
      <c r="F43" s="151">
        <f t="shared" si="4"/>
        <v>0</v>
      </c>
      <c r="G43" s="100"/>
      <c r="H43" s="17"/>
      <c r="I43" s="15"/>
      <c r="J43" s="16" t="s">
        <v>80</v>
      </c>
      <c r="K43" s="17"/>
      <c r="L43" s="17"/>
      <c r="M43" s="18"/>
    </row>
    <row r="44" ht="15.75" customHeight="1">
      <c r="B44" s="112"/>
      <c r="C44" s="113" t="s">
        <v>81</v>
      </c>
      <c r="D44" s="153">
        <v>0.0</v>
      </c>
      <c r="E44" s="154">
        <v>7.5</v>
      </c>
      <c r="F44" s="116">
        <f t="shared" si="4"/>
        <v>0</v>
      </c>
      <c r="G44" s="117"/>
      <c r="H44" s="22"/>
      <c r="I44" s="20"/>
      <c r="J44" s="138" t="s">
        <v>82</v>
      </c>
      <c r="K44" s="22"/>
      <c r="L44" s="22"/>
      <c r="M44" s="23"/>
    </row>
    <row r="45" ht="15.75" customHeight="1">
      <c r="B45" s="119"/>
      <c r="C45" s="119"/>
      <c r="D45" s="119"/>
      <c r="E45" s="155"/>
      <c r="F45" s="119"/>
      <c r="G45" s="156"/>
      <c r="H45" s="156"/>
      <c r="I45" s="156"/>
    </row>
    <row r="46" ht="15.75" customHeight="1">
      <c r="B46" s="124" t="s">
        <v>83</v>
      </c>
      <c r="C46" s="61"/>
      <c r="D46" s="149" t="s">
        <v>25</v>
      </c>
      <c r="E46" s="150" t="s">
        <v>37</v>
      </c>
      <c r="F46" s="149" t="s">
        <v>27</v>
      </c>
      <c r="G46" s="157"/>
      <c r="H46" s="65"/>
      <c r="I46" s="66"/>
      <c r="J46" s="158"/>
      <c r="K46" s="65"/>
      <c r="L46" s="65"/>
      <c r="M46" s="67"/>
    </row>
    <row r="47" ht="15.75" customHeight="1">
      <c r="B47" s="68"/>
      <c r="C47" s="159" t="s">
        <v>84</v>
      </c>
      <c r="D47" s="159"/>
      <c r="E47" s="160"/>
      <c r="F47" s="161">
        <f t="shared" ref="F47:F50" si="5">D47*E47</f>
        <v>0</v>
      </c>
      <c r="G47" s="162"/>
      <c r="H47" s="12"/>
      <c r="I47" s="10"/>
      <c r="J47" s="73" t="s">
        <v>85</v>
      </c>
      <c r="K47" s="12"/>
      <c r="L47" s="12"/>
      <c r="M47" s="13"/>
    </row>
    <row r="48" ht="15.75" customHeight="1">
      <c r="B48" s="79"/>
      <c r="C48" s="163" t="s">
        <v>86</v>
      </c>
      <c r="D48" s="163"/>
      <c r="E48" s="164"/>
      <c r="F48" s="165">
        <f t="shared" si="5"/>
        <v>0</v>
      </c>
      <c r="G48" s="166"/>
      <c r="H48" s="17"/>
      <c r="I48" s="15"/>
      <c r="J48" s="16" t="s">
        <v>85</v>
      </c>
      <c r="K48" s="17"/>
      <c r="L48" s="17"/>
      <c r="M48" s="18"/>
    </row>
    <row r="49" ht="15.75" customHeight="1">
      <c r="B49" s="79"/>
      <c r="C49" s="163" t="s">
        <v>87</v>
      </c>
      <c r="D49" s="163"/>
      <c r="E49" s="164"/>
      <c r="F49" s="99">
        <f t="shared" si="5"/>
        <v>0</v>
      </c>
      <c r="G49" s="166"/>
      <c r="H49" s="17"/>
      <c r="I49" s="15"/>
      <c r="J49" s="16" t="s">
        <v>85</v>
      </c>
      <c r="K49" s="17"/>
      <c r="L49" s="17"/>
      <c r="M49" s="18"/>
    </row>
    <row r="50" ht="15.75" customHeight="1">
      <c r="A50" s="119"/>
      <c r="B50" s="112"/>
      <c r="C50" s="167" t="s">
        <v>88</v>
      </c>
      <c r="D50" s="167"/>
      <c r="E50" s="168"/>
      <c r="F50" s="116">
        <f t="shared" si="5"/>
        <v>0</v>
      </c>
      <c r="G50" s="169"/>
      <c r="H50" s="22"/>
      <c r="I50" s="20"/>
      <c r="J50" s="21" t="s">
        <v>85</v>
      </c>
      <c r="K50" s="22"/>
      <c r="L50" s="22"/>
      <c r="M50" s="23"/>
      <c r="N50" s="119"/>
      <c r="O50" s="119"/>
      <c r="P50" s="119"/>
      <c r="Q50" s="119"/>
      <c r="R50" s="119"/>
      <c r="S50" s="119"/>
      <c r="T50" s="119"/>
      <c r="U50" s="119"/>
      <c r="V50" s="119"/>
      <c r="W50" s="119"/>
      <c r="X50" s="119"/>
      <c r="Y50" s="119"/>
      <c r="Z50" s="119"/>
      <c r="AA50" s="119"/>
      <c r="AB50" s="119"/>
      <c r="AC50" s="119"/>
    </row>
    <row r="51" ht="15.75" customHeight="1">
      <c r="B51" s="119"/>
      <c r="C51" s="119"/>
      <c r="D51" s="119"/>
      <c r="E51" s="155"/>
      <c r="F51" s="119"/>
    </row>
    <row r="52" ht="15.75" customHeight="1">
      <c r="B52" s="119"/>
      <c r="C52" s="119"/>
      <c r="D52" s="119"/>
      <c r="E52" s="155"/>
      <c r="F52" s="119"/>
    </row>
    <row r="53" ht="15.75" customHeight="1">
      <c r="B53" s="119"/>
      <c r="C53" s="119"/>
      <c r="D53" s="119"/>
      <c r="E53" s="155"/>
      <c r="F53" s="119"/>
    </row>
    <row r="54" ht="15.75" customHeight="1">
      <c r="B54" s="119"/>
      <c r="C54" s="95" t="s">
        <v>89</v>
      </c>
      <c r="D54" s="69"/>
      <c r="E54" s="161"/>
      <c r="F54" s="170">
        <f>SUM(F15,F18:F26,F29:F33,F39:F44,F47:F50)</f>
        <v>300</v>
      </c>
      <c r="G54" s="171" t="s">
        <v>31</v>
      </c>
      <c r="H54" s="12"/>
      <c r="I54" s="10"/>
      <c r="J54" s="172" t="s">
        <v>90</v>
      </c>
      <c r="K54" s="2"/>
      <c r="L54" s="2"/>
      <c r="M54" s="3"/>
    </row>
    <row r="55" ht="15.75" customHeight="1">
      <c r="B55" s="119"/>
      <c r="C55" s="137" t="s">
        <v>91</v>
      </c>
      <c r="D55" s="113"/>
      <c r="E55" s="173"/>
      <c r="F55" s="174">
        <f>F12-F54</f>
        <v>9234.375</v>
      </c>
      <c r="G55" s="175" t="s">
        <v>31</v>
      </c>
      <c r="H55" s="22"/>
      <c r="I55" s="20"/>
      <c r="J55" s="53"/>
      <c r="K55" s="7"/>
      <c r="L55" s="7"/>
      <c r="M55" s="8"/>
    </row>
    <row r="56" ht="15.75" customHeight="1">
      <c r="B56" s="119"/>
      <c r="C56" s="119"/>
      <c r="D56" s="119"/>
      <c r="E56" s="155"/>
      <c r="F56" s="119"/>
      <c r="G56" s="119"/>
      <c r="H56" s="119"/>
      <c r="I56" s="119"/>
      <c r="J56" s="119"/>
      <c r="K56" s="119"/>
      <c r="L56" s="119"/>
      <c r="M56" s="119"/>
    </row>
    <row r="57" ht="15.75" customHeight="1">
      <c r="B57" s="119"/>
      <c r="C57" s="119"/>
      <c r="D57" s="119"/>
      <c r="E57" s="155"/>
      <c r="F57" s="119"/>
      <c r="G57" s="119"/>
      <c r="H57" s="119"/>
      <c r="I57" s="119"/>
      <c r="J57" s="119"/>
      <c r="K57" s="119"/>
      <c r="L57" s="119"/>
      <c r="M57" s="119"/>
    </row>
    <row r="58" ht="15.75" customHeight="1">
      <c r="B58" s="119"/>
      <c r="C58" s="119"/>
      <c r="D58" s="119"/>
      <c r="E58" s="155"/>
      <c r="F58" s="119"/>
      <c r="G58" s="119"/>
      <c r="H58" s="119"/>
      <c r="I58" s="119"/>
      <c r="J58" s="119"/>
      <c r="K58" s="119"/>
      <c r="L58" s="119"/>
      <c r="M58" s="119"/>
    </row>
    <row r="59" ht="15.75" customHeight="1">
      <c r="E59" s="54"/>
    </row>
    <row r="60" ht="15.75" customHeight="1">
      <c r="E60" s="54"/>
    </row>
    <row r="61" ht="15.75" customHeight="1">
      <c r="E61" s="54"/>
    </row>
    <row r="62" ht="15.75" customHeight="1">
      <c r="E62" s="54"/>
    </row>
    <row r="63" ht="15.75" customHeight="1">
      <c r="E63" s="54"/>
    </row>
    <row r="64" ht="15.75" customHeight="1">
      <c r="E64" s="54"/>
    </row>
    <row r="65" ht="15.75" customHeight="1">
      <c r="E65" s="54"/>
    </row>
    <row r="66" ht="15.75" customHeight="1">
      <c r="E66" s="54"/>
    </row>
    <row r="67" ht="15.75" customHeight="1">
      <c r="E67" s="54"/>
    </row>
    <row r="68" ht="15.75" customHeight="1">
      <c r="E68" s="54"/>
    </row>
    <row r="69" ht="15.75" customHeight="1">
      <c r="E69" s="54"/>
    </row>
    <row r="70" ht="15.75" customHeight="1">
      <c r="E70" s="54"/>
    </row>
    <row r="71" ht="15.75" customHeight="1">
      <c r="E71" s="54"/>
    </row>
    <row r="72" ht="15.75" customHeight="1">
      <c r="E72" s="54"/>
    </row>
    <row r="73" ht="15.75" customHeight="1">
      <c r="E73" s="54"/>
    </row>
    <row r="74" ht="15.75" customHeight="1">
      <c r="E74" s="54"/>
    </row>
    <row r="75" ht="15.75" customHeight="1">
      <c r="E75" s="54"/>
    </row>
    <row r="76" ht="15.75" customHeight="1">
      <c r="E76" s="54"/>
    </row>
    <row r="77" ht="15.75" customHeight="1">
      <c r="E77" s="54"/>
    </row>
    <row r="78" ht="15.75" customHeight="1">
      <c r="E78" s="54"/>
    </row>
    <row r="79" ht="15.75" customHeight="1">
      <c r="E79" s="54"/>
    </row>
    <row r="80" ht="15.75" customHeight="1">
      <c r="E80" s="54"/>
    </row>
    <row r="81" ht="15.75" customHeight="1">
      <c r="E81" s="54"/>
    </row>
    <row r="82" ht="15.75" customHeight="1">
      <c r="E82" s="54"/>
    </row>
    <row r="83" ht="15.75" customHeight="1">
      <c r="E83" s="54"/>
    </row>
    <row r="84" ht="15.75" customHeight="1">
      <c r="E84" s="54"/>
    </row>
    <row r="85" ht="15.75" customHeight="1">
      <c r="E85" s="54"/>
    </row>
    <row r="86" ht="15.75" customHeight="1">
      <c r="E86" s="54"/>
    </row>
    <row r="87" ht="15.75" customHeight="1">
      <c r="E87" s="54"/>
    </row>
    <row r="88" ht="15.75" customHeight="1">
      <c r="E88" s="54"/>
    </row>
    <row r="89" ht="15.75" customHeight="1">
      <c r="E89" s="54"/>
    </row>
    <row r="90" ht="15.75" customHeight="1">
      <c r="E90" s="54"/>
    </row>
    <row r="91" ht="15.75" customHeight="1">
      <c r="E91" s="54"/>
    </row>
    <row r="92" ht="15.75" customHeight="1">
      <c r="E92" s="54"/>
    </row>
    <row r="93" ht="15.75" customHeight="1">
      <c r="E93" s="54"/>
    </row>
    <row r="94" ht="15.75" customHeight="1">
      <c r="E94" s="54"/>
    </row>
    <row r="95" ht="15.75" customHeight="1">
      <c r="E95" s="54"/>
    </row>
    <row r="96" ht="15.75" customHeight="1">
      <c r="E96" s="54"/>
    </row>
    <row r="97" ht="15.75" customHeight="1">
      <c r="E97" s="54"/>
    </row>
    <row r="98" ht="15.75" customHeight="1">
      <c r="E98" s="54"/>
    </row>
    <row r="99" ht="15.75" customHeight="1">
      <c r="E99" s="54"/>
    </row>
    <row r="100" ht="15.75" customHeight="1">
      <c r="E100" s="54"/>
    </row>
    <row r="101" ht="15.75" customHeight="1">
      <c r="E101" s="54"/>
    </row>
    <row r="102" ht="15.75" customHeight="1">
      <c r="E102" s="54"/>
    </row>
    <row r="103" ht="15.75" customHeight="1">
      <c r="E103" s="54"/>
    </row>
    <row r="104" ht="15.75" customHeight="1">
      <c r="E104" s="54"/>
    </row>
    <row r="105" ht="15.75" customHeight="1">
      <c r="E105" s="54"/>
    </row>
    <row r="106" ht="15.75" customHeight="1">
      <c r="E106" s="54"/>
    </row>
    <row r="107" ht="15.75" customHeight="1">
      <c r="E107" s="54"/>
    </row>
    <row r="108" ht="15.75" customHeight="1">
      <c r="E108" s="54"/>
    </row>
    <row r="109" ht="15.75" customHeight="1">
      <c r="E109" s="54"/>
    </row>
    <row r="110" ht="15.75" customHeight="1">
      <c r="E110" s="54"/>
    </row>
    <row r="111" ht="15.75" customHeight="1">
      <c r="E111" s="54"/>
    </row>
    <row r="112" ht="15.75" customHeight="1">
      <c r="E112" s="54"/>
    </row>
    <row r="113" ht="15.75" customHeight="1">
      <c r="E113" s="54"/>
    </row>
    <row r="114" ht="15.75" customHeight="1">
      <c r="E114" s="54"/>
    </row>
    <row r="115" ht="15.75" customHeight="1">
      <c r="E115" s="54"/>
    </row>
    <row r="116" ht="15.75" customHeight="1">
      <c r="E116" s="54"/>
    </row>
    <row r="117" ht="15.75" customHeight="1">
      <c r="E117" s="54"/>
    </row>
    <row r="118" ht="15.75" customHeight="1">
      <c r="E118" s="54"/>
    </row>
    <row r="119" ht="15.75" customHeight="1">
      <c r="E119" s="54"/>
    </row>
    <row r="120" ht="15.75" customHeight="1">
      <c r="E120" s="54"/>
    </row>
    <row r="121" ht="15.75" customHeight="1">
      <c r="E121" s="54"/>
    </row>
    <row r="122" ht="15.75" customHeight="1">
      <c r="E122" s="54"/>
    </row>
    <row r="123" ht="15.75" customHeight="1">
      <c r="E123" s="54"/>
    </row>
    <row r="124" ht="15.75" customHeight="1">
      <c r="E124" s="54"/>
    </row>
    <row r="125" ht="15.75" customHeight="1">
      <c r="E125" s="54"/>
    </row>
    <row r="126" ht="15.75" customHeight="1">
      <c r="E126" s="54"/>
    </row>
    <row r="127" ht="15.75" customHeight="1">
      <c r="E127" s="54"/>
    </row>
    <row r="128" ht="15.75" customHeight="1">
      <c r="E128" s="54"/>
    </row>
    <row r="129" ht="15.75" customHeight="1">
      <c r="E129" s="54"/>
    </row>
    <row r="130" ht="15.75" customHeight="1">
      <c r="E130" s="54"/>
    </row>
    <row r="131" ht="15.75" customHeight="1">
      <c r="E131" s="54"/>
    </row>
    <row r="132" ht="15.75" customHeight="1">
      <c r="E132" s="54"/>
    </row>
    <row r="133" ht="15.75" customHeight="1">
      <c r="E133" s="54"/>
    </row>
    <row r="134" ht="15.75" customHeight="1">
      <c r="E134" s="54"/>
    </row>
    <row r="135" ht="15.75" customHeight="1">
      <c r="E135" s="54"/>
    </row>
    <row r="136" ht="15.75" customHeight="1">
      <c r="E136" s="54"/>
    </row>
    <row r="137" ht="15.75" customHeight="1">
      <c r="E137" s="54"/>
    </row>
    <row r="138" ht="15.75" customHeight="1">
      <c r="E138" s="54"/>
    </row>
    <row r="139" ht="15.75" customHeight="1">
      <c r="E139" s="54"/>
    </row>
    <row r="140" ht="15.75" customHeight="1">
      <c r="E140" s="54"/>
    </row>
    <row r="141" ht="15.75" customHeight="1">
      <c r="E141" s="54"/>
    </row>
    <row r="142" ht="15.75" customHeight="1">
      <c r="E142" s="54"/>
    </row>
    <row r="143" ht="15.75" customHeight="1">
      <c r="E143" s="54"/>
    </row>
    <row r="144" ht="15.75" customHeight="1">
      <c r="E144" s="54"/>
    </row>
    <row r="145" ht="15.75" customHeight="1">
      <c r="E145" s="54"/>
    </row>
    <row r="146" ht="15.75" customHeight="1">
      <c r="E146" s="54"/>
    </row>
    <row r="147" ht="15.75" customHeight="1">
      <c r="E147" s="54"/>
    </row>
    <row r="148" ht="15.75" customHeight="1">
      <c r="E148" s="54"/>
    </row>
    <row r="149" ht="15.75" customHeight="1">
      <c r="E149" s="54"/>
    </row>
    <row r="150" ht="15.75" customHeight="1">
      <c r="E150" s="54"/>
    </row>
    <row r="151" ht="15.75" customHeight="1">
      <c r="E151" s="54"/>
    </row>
    <row r="152" ht="15.75" customHeight="1">
      <c r="E152" s="54"/>
    </row>
    <row r="153" ht="15.75" customHeight="1">
      <c r="E153" s="54"/>
    </row>
    <row r="154" ht="15.75" customHeight="1">
      <c r="E154" s="54"/>
    </row>
    <row r="155" ht="15.75" customHeight="1">
      <c r="E155" s="54"/>
    </row>
    <row r="156" ht="15.75" customHeight="1">
      <c r="E156" s="54"/>
    </row>
    <row r="157" ht="15.75" customHeight="1">
      <c r="E157" s="54"/>
    </row>
    <row r="158" ht="15.75" customHeight="1">
      <c r="E158" s="54"/>
    </row>
    <row r="159" ht="15.75" customHeight="1">
      <c r="E159" s="54"/>
    </row>
    <row r="160" ht="15.75" customHeight="1">
      <c r="E160" s="54"/>
    </row>
    <row r="161" ht="15.75" customHeight="1">
      <c r="E161" s="54"/>
    </row>
    <row r="162" ht="15.75" customHeight="1">
      <c r="E162" s="54"/>
    </row>
    <row r="163" ht="15.75" customHeight="1">
      <c r="E163" s="54"/>
    </row>
    <row r="164" ht="15.75" customHeight="1">
      <c r="E164" s="54"/>
    </row>
    <row r="165" ht="15.75" customHeight="1">
      <c r="E165" s="54"/>
    </row>
    <row r="166" ht="15.75" customHeight="1">
      <c r="E166" s="54"/>
    </row>
    <row r="167" ht="15.75" customHeight="1">
      <c r="E167" s="54"/>
    </row>
    <row r="168" ht="15.75" customHeight="1">
      <c r="E168" s="54"/>
    </row>
    <row r="169" ht="15.75" customHeight="1">
      <c r="E169" s="54"/>
    </row>
    <row r="170" ht="15.75" customHeight="1">
      <c r="E170" s="54"/>
    </row>
    <row r="171" ht="15.75" customHeight="1">
      <c r="E171" s="54"/>
    </row>
    <row r="172" ht="15.75" customHeight="1">
      <c r="E172" s="54"/>
    </row>
    <row r="173" ht="15.75" customHeight="1">
      <c r="E173" s="54"/>
    </row>
    <row r="174" ht="15.75" customHeight="1">
      <c r="E174" s="54"/>
    </row>
    <row r="175" ht="15.75" customHeight="1">
      <c r="E175" s="54"/>
    </row>
    <row r="176" ht="15.75" customHeight="1">
      <c r="E176" s="54"/>
    </row>
    <row r="177" ht="15.75" customHeight="1">
      <c r="E177" s="54"/>
    </row>
    <row r="178" ht="15.75" customHeight="1">
      <c r="E178" s="54"/>
    </row>
    <row r="179" ht="15.75" customHeight="1">
      <c r="E179" s="54"/>
    </row>
    <row r="180" ht="15.75" customHeight="1">
      <c r="E180" s="54"/>
    </row>
    <row r="181" ht="15.75" customHeight="1">
      <c r="E181" s="54"/>
    </row>
    <row r="182" ht="15.75" customHeight="1">
      <c r="E182" s="54"/>
    </row>
    <row r="183" ht="15.75" customHeight="1">
      <c r="E183" s="54"/>
    </row>
    <row r="184" ht="15.75" customHeight="1">
      <c r="E184" s="54"/>
    </row>
    <row r="185" ht="15.75" customHeight="1">
      <c r="E185" s="54"/>
    </row>
    <row r="186" ht="15.75" customHeight="1">
      <c r="E186" s="54"/>
    </row>
    <row r="187" ht="15.75" customHeight="1">
      <c r="E187" s="54"/>
    </row>
    <row r="188" ht="15.75" customHeight="1">
      <c r="E188" s="54"/>
    </row>
    <row r="189" ht="15.75" customHeight="1">
      <c r="E189" s="54"/>
    </row>
    <row r="190" ht="15.75" customHeight="1">
      <c r="E190" s="54"/>
    </row>
    <row r="191" ht="15.75" customHeight="1">
      <c r="E191" s="54"/>
    </row>
    <row r="192" ht="15.75" customHeight="1">
      <c r="E192" s="54"/>
    </row>
    <row r="193" ht="15.75" customHeight="1">
      <c r="E193" s="54"/>
    </row>
    <row r="194" ht="15.75" customHeight="1">
      <c r="E194" s="54"/>
    </row>
    <row r="195" ht="15.75" customHeight="1">
      <c r="E195" s="54"/>
    </row>
    <row r="196" ht="15.75" customHeight="1">
      <c r="E196" s="54"/>
    </row>
    <row r="197" ht="15.75" customHeight="1">
      <c r="E197" s="54"/>
    </row>
    <row r="198" ht="15.75" customHeight="1">
      <c r="E198" s="54"/>
    </row>
    <row r="199" ht="15.75" customHeight="1">
      <c r="E199" s="54"/>
    </row>
    <row r="200" ht="15.75" customHeight="1">
      <c r="E200" s="54"/>
    </row>
    <row r="201" ht="15.75" customHeight="1">
      <c r="E201" s="54"/>
    </row>
    <row r="202" ht="15.75" customHeight="1">
      <c r="E202" s="54"/>
    </row>
    <row r="203" ht="15.75" customHeight="1">
      <c r="E203" s="54"/>
    </row>
    <row r="204" ht="15.75" customHeight="1">
      <c r="E204" s="54"/>
    </row>
    <row r="205" ht="15.75" customHeight="1">
      <c r="E205" s="54"/>
    </row>
    <row r="206" ht="15.75" customHeight="1">
      <c r="E206" s="54"/>
    </row>
    <row r="207" ht="15.75" customHeight="1">
      <c r="E207" s="54"/>
    </row>
    <row r="208" ht="15.75" customHeight="1">
      <c r="E208" s="54"/>
    </row>
    <row r="209" ht="15.75" customHeight="1">
      <c r="E209" s="54"/>
    </row>
    <row r="210" ht="15.75" customHeight="1">
      <c r="E210" s="54"/>
    </row>
    <row r="211" ht="15.75" customHeight="1">
      <c r="E211" s="54"/>
    </row>
    <row r="212" ht="15.75" customHeight="1">
      <c r="E212" s="54"/>
    </row>
    <row r="213" ht="15.75" customHeight="1">
      <c r="E213" s="54"/>
    </row>
    <row r="214" ht="15.75" customHeight="1">
      <c r="E214" s="54"/>
    </row>
    <row r="215" ht="15.75" customHeight="1">
      <c r="E215" s="54"/>
    </row>
    <row r="216" ht="15.75" customHeight="1">
      <c r="E216" s="54"/>
    </row>
    <row r="217" ht="15.75" customHeight="1">
      <c r="E217" s="54"/>
    </row>
    <row r="218" ht="15.75" customHeight="1">
      <c r="E218" s="54"/>
    </row>
    <row r="219" ht="15.75" customHeight="1">
      <c r="E219" s="54"/>
    </row>
    <row r="220" ht="15.75" customHeight="1">
      <c r="E220" s="54"/>
    </row>
    <row r="221" ht="15.75" customHeight="1">
      <c r="E221" s="54"/>
    </row>
    <row r="222" ht="15.75" customHeight="1">
      <c r="E222" s="54"/>
    </row>
    <row r="223" ht="15.75" customHeight="1">
      <c r="E223" s="54"/>
    </row>
    <row r="224" ht="15.75" customHeight="1">
      <c r="E224" s="54"/>
    </row>
    <row r="225" ht="15.75" customHeight="1">
      <c r="E225" s="54"/>
    </row>
    <row r="226" ht="15.75" customHeight="1">
      <c r="E226" s="54"/>
    </row>
    <row r="227" ht="15.75" customHeight="1">
      <c r="E227" s="54"/>
    </row>
    <row r="228" ht="15.75" customHeight="1">
      <c r="E228" s="54"/>
    </row>
    <row r="229" ht="15.75" customHeight="1">
      <c r="E229" s="54"/>
    </row>
    <row r="230" ht="15.75" customHeight="1">
      <c r="E230" s="54"/>
    </row>
    <row r="231" ht="15.75" customHeight="1">
      <c r="E231" s="54"/>
    </row>
    <row r="232" ht="15.75" customHeight="1">
      <c r="E232" s="54"/>
    </row>
    <row r="233" ht="15.75" customHeight="1">
      <c r="E233" s="54"/>
    </row>
    <row r="234" ht="15.75" customHeight="1">
      <c r="E234" s="54"/>
    </row>
    <row r="235" ht="15.75" customHeight="1">
      <c r="E235" s="54"/>
    </row>
    <row r="236" ht="15.75" customHeight="1">
      <c r="E236" s="54"/>
    </row>
    <row r="237" ht="15.75" customHeight="1">
      <c r="E237" s="54"/>
    </row>
    <row r="238" ht="15.75" customHeight="1">
      <c r="E238" s="54"/>
    </row>
    <row r="239" ht="15.75" customHeight="1">
      <c r="E239" s="54"/>
    </row>
    <row r="240" ht="15.75" customHeight="1">
      <c r="E240" s="54"/>
    </row>
    <row r="241" ht="15.75" customHeight="1">
      <c r="E241" s="54"/>
    </row>
    <row r="242" ht="15.75" customHeight="1">
      <c r="E242" s="54"/>
    </row>
    <row r="243" ht="15.75" customHeight="1">
      <c r="E243" s="54"/>
    </row>
    <row r="244" ht="15.75" customHeight="1">
      <c r="E244" s="54"/>
    </row>
    <row r="245" ht="15.75" customHeight="1">
      <c r="E245" s="54"/>
    </row>
    <row r="246" ht="15.75" customHeight="1">
      <c r="E246" s="54"/>
    </row>
    <row r="247" ht="15.75" customHeight="1">
      <c r="E247" s="54"/>
    </row>
    <row r="248" ht="15.75" customHeight="1">
      <c r="E248" s="54"/>
    </row>
    <row r="249" ht="15.75" customHeight="1">
      <c r="E249" s="54"/>
    </row>
    <row r="250" ht="15.75" customHeight="1">
      <c r="E250" s="54"/>
    </row>
    <row r="251" ht="15.75" customHeight="1">
      <c r="E251" s="54"/>
    </row>
    <row r="252" ht="15.75" customHeight="1">
      <c r="E252" s="54"/>
    </row>
    <row r="253" ht="15.75" customHeight="1">
      <c r="E253" s="54"/>
    </row>
    <row r="254" ht="15.75" customHeight="1">
      <c r="E254" s="54"/>
    </row>
    <row r="255" ht="15.75" customHeight="1">
      <c r="E255" s="54"/>
    </row>
    <row r="256" ht="15.75" customHeight="1">
      <c r="E256" s="54"/>
    </row>
    <row r="257" ht="15.75" customHeight="1">
      <c r="E257" s="54"/>
    </row>
    <row r="258" ht="15.75" customHeight="1">
      <c r="E258" s="54"/>
    </row>
    <row r="259" ht="15.75" customHeight="1">
      <c r="E259" s="54"/>
    </row>
    <row r="260" ht="15.75" customHeight="1">
      <c r="E260" s="54"/>
    </row>
    <row r="261" ht="15.75" customHeight="1">
      <c r="E261" s="54"/>
    </row>
    <row r="262" ht="15.75" customHeight="1">
      <c r="E262" s="54"/>
    </row>
    <row r="263" ht="15.75" customHeight="1">
      <c r="E263" s="54"/>
    </row>
    <row r="264" ht="15.75" customHeight="1">
      <c r="E264" s="54"/>
    </row>
    <row r="265" ht="15.75" customHeight="1">
      <c r="E265" s="54"/>
    </row>
    <row r="266" ht="15.75" customHeight="1">
      <c r="E266" s="54"/>
    </row>
    <row r="267" ht="15.75" customHeight="1">
      <c r="E267" s="54"/>
    </row>
    <row r="268" ht="15.75" customHeight="1">
      <c r="E268" s="54"/>
    </row>
    <row r="269" ht="15.75" customHeight="1">
      <c r="E269" s="54"/>
    </row>
    <row r="270" ht="15.75" customHeight="1">
      <c r="E270" s="54"/>
    </row>
    <row r="271" ht="15.75" customHeight="1">
      <c r="E271" s="54"/>
    </row>
    <row r="272" ht="15.75" customHeight="1">
      <c r="E272" s="54"/>
    </row>
    <row r="273" ht="15.75" customHeight="1">
      <c r="E273" s="54"/>
    </row>
    <row r="274" ht="15.75" customHeight="1">
      <c r="E274" s="54"/>
    </row>
    <row r="275" ht="15.75" customHeight="1">
      <c r="E275" s="54"/>
    </row>
    <row r="276" ht="15.75" customHeight="1">
      <c r="E276" s="54"/>
    </row>
    <row r="277" ht="15.75" customHeight="1">
      <c r="E277" s="54"/>
    </row>
    <row r="278" ht="15.75" customHeight="1">
      <c r="E278" s="54"/>
    </row>
    <row r="279" ht="15.75" customHeight="1">
      <c r="E279" s="54"/>
    </row>
    <row r="280" ht="15.75" customHeight="1">
      <c r="E280" s="54"/>
    </row>
    <row r="281" ht="15.75" customHeight="1">
      <c r="E281" s="54"/>
    </row>
    <row r="282" ht="15.75" customHeight="1">
      <c r="E282" s="54"/>
    </row>
    <row r="283" ht="15.75" customHeight="1">
      <c r="E283" s="54"/>
    </row>
    <row r="284" ht="15.75" customHeight="1">
      <c r="E284" s="54"/>
    </row>
    <row r="285" ht="15.75" customHeight="1">
      <c r="E285" s="54"/>
    </row>
    <row r="286" ht="15.75" customHeight="1">
      <c r="E286" s="54"/>
    </row>
    <row r="287" ht="15.75" customHeight="1">
      <c r="E287" s="54"/>
    </row>
    <row r="288" ht="15.75" customHeight="1">
      <c r="E288" s="54"/>
    </row>
    <row r="289" ht="15.75" customHeight="1">
      <c r="E289" s="54"/>
    </row>
    <row r="290" ht="15.75" customHeight="1">
      <c r="E290" s="54"/>
    </row>
    <row r="291" ht="15.75" customHeight="1">
      <c r="E291" s="54"/>
    </row>
    <row r="292" ht="15.75" customHeight="1">
      <c r="E292" s="54"/>
    </row>
    <row r="293" ht="15.75" customHeight="1">
      <c r="E293" s="54"/>
    </row>
    <row r="294" ht="15.75" customHeight="1">
      <c r="E294" s="54"/>
    </row>
    <row r="295" ht="15.75" customHeight="1">
      <c r="E295" s="54"/>
    </row>
    <row r="296" ht="15.75" customHeight="1">
      <c r="E296" s="54"/>
    </row>
    <row r="297" ht="15.75" customHeight="1">
      <c r="E297" s="54"/>
    </row>
    <row r="298" ht="15.75" customHeight="1">
      <c r="E298" s="54"/>
    </row>
    <row r="299" ht="15.75" customHeight="1">
      <c r="E299" s="54"/>
    </row>
    <row r="300" ht="15.75" customHeight="1">
      <c r="E300" s="54"/>
    </row>
    <row r="301" ht="15.75" customHeight="1">
      <c r="E301" s="54"/>
    </row>
    <row r="302" ht="15.75" customHeight="1">
      <c r="E302" s="54"/>
    </row>
    <row r="303" ht="15.75" customHeight="1">
      <c r="E303" s="54"/>
    </row>
    <row r="304" ht="15.75" customHeight="1">
      <c r="E304" s="54"/>
    </row>
    <row r="305" ht="15.75" customHeight="1">
      <c r="E305" s="54"/>
    </row>
    <row r="306" ht="15.75" customHeight="1">
      <c r="E306" s="54"/>
    </row>
    <row r="307" ht="15.75" customHeight="1">
      <c r="E307" s="54"/>
    </row>
    <row r="308" ht="15.75" customHeight="1">
      <c r="E308" s="54"/>
    </row>
    <row r="309" ht="15.75" customHeight="1">
      <c r="E309" s="54"/>
    </row>
    <row r="310" ht="15.75" customHeight="1">
      <c r="E310" s="54"/>
    </row>
    <row r="311" ht="15.75" customHeight="1">
      <c r="E311" s="54"/>
    </row>
    <row r="312" ht="15.75" customHeight="1">
      <c r="E312" s="54"/>
    </row>
    <row r="313" ht="15.75" customHeight="1">
      <c r="E313" s="54"/>
    </row>
    <row r="314" ht="15.75" customHeight="1">
      <c r="E314" s="54"/>
    </row>
    <row r="315" ht="15.75" customHeight="1">
      <c r="E315" s="54"/>
    </row>
    <row r="316" ht="15.75" customHeight="1">
      <c r="E316" s="54"/>
    </row>
    <row r="317" ht="15.75" customHeight="1">
      <c r="E317" s="54"/>
    </row>
    <row r="318" ht="15.75" customHeight="1">
      <c r="E318" s="54"/>
    </row>
    <row r="319" ht="15.75" customHeight="1">
      <c r="E319" s="54"/>
    </row>
    <row r="320" ht="15.75" customHeight="1">
      <c r="E320" s="54"/>
    </row>
    <row r="321" ht="15.75" customHeight="1">
      <c r="E321" s="54"/>
    </row>
    <row r="322" ht="15.75" customHeight="1">
      <c r="E322" s="54"/>
    </row>
    <row r="323" ht="15.75" customHeight="1">
      <c r="E323" s="54"/>
    </row>
    <row r="324" ht="15.75" customHeight="1">
      <c r="E324" s="54"/>
    </row>
    <row r="325" ht="15.75" customHeight="1">
      <c r="E325" s="54"/>
    </row>
    <row r="326" ht="15.75" customHeight="1">
      <c r="E326" s="54"/>
    </row>
    <row r="327" ht="15.75" customHeight="1">
      <c r="E327" s="54"/>
    </row>
    <row r="328" ht="15.75" customHeight="1">
      <c r="E328" s="54"/>
    </row>
    <row r="329" ht="15.75" customHeight="1">
      <c r="E329" s="54"/>
    </row>
    <row r="330" ht="15.75" customHeight="1">
      <c r="E330" s="54"/>
    </row>
    <row r="331" ht="15.75" customHeight="1">
      <c r="E331" s="54"/>
    </row>
    <row r="332" ht="15.75" customHeight="1">
      <c r="E332" s="54"/>
    </row>
    <row r="333" ht="15.75" customHeight="1">
      <c r="E333" s="54"/>
    </row>
    <row r="334" ht="15.75" customHeight="1">
      <c r="E334" s="54"/>
    </row>
    <row r="335" ht="15.75" customHeight="1">
      <c r="E335" s="54"/>
    </row>
    <row r="336" ht="15.75" customHeight="1">
      <c r="E336" s="54"/>
    </row>
    <row r="337" ht="15.75" customHeight="1">
      <c r="E337" s="54"/>
    </row>
    <row r="338" ht="15.75" customHeight="1">
      <c r="E338" s="54"/>
    </row>
    <row r="339" ht="15.75" customHeight="1">
      <c r="E339" s="54"/>
    </row>
    <row r="340" ht="15.75" customHeight="1">
      <c r="E340" s="54"/>
    </row>
    <row r="341" ht="15.75" customHeight="1">
      <c r="E341" s="54"/>
    </row>
    <row r="342" ht="15.75" customHeight="1">
      <c r="E342" s="54"/>
    </row>
    <row r="343" ht="15.75" customHeight="1">
      <c r="E343" s="54"/>
    </row>
    <row r="344" ht="15.75" customHeight="1">
      <c r="E344" s="54"/>
    </row>
    <row r="345" ht="15.75" customHeight="1">
      <c r="E345" s="54"/>
    </row>
    <row r="346" ht="15.75" customHeight="1">
      <c r="E346" s="54"/>
    </row>
    <row r="347" ht="15.75" customHeight="1">
      <c r="E347" s="54"/>
    </row>
    <row r="348" ht="15.75" customHeight="1">
      <c r="E348" s="54"/>
    </row>
    <row r="349" ht="15.75" customHeight="1">
      <c r="E349" s="54"/>
    </row>
    <row r="350" ht="15.75" customHeight="1">
      <c r="E350" s="54"/>
    </row>
    <row r="351" ht="15.75" customHeight="1">
      <c r="E351" s="54"/>
    </row>
    <row r="352" ht="15.75" customHeight="1">
      <c r="E352" s="54"/>
    </row>
    <row r="353" ht="15.75" customHeight="1">
      <c r="E353" s="54"/>
    </row>
    <row r="354" ht="15.75" customHeight="1">
      <c r="E354" s="54"/>
    </row>
    <row r="355" ht="15.75" customHeight="1">
      <c r="E355" s="54"/>
    </row>
    <row r="356" ht="15.75" customHeight="1">
      <c r="E356" s="54"/>
    </row>
    <row r="357" ht="15.75" customHeight="1">
      <c r="E357" s="54"/>
    </row>
    <row r="358" ht="15.75" customHeight="1">
      <c r="E358" s="54"/>
    </row>
    <row r="359" ht="15.75" customHeight="1">
      <c r="E359" s="54"/>
    </row>
    <row r="360" ht="15.75" customHeight="1">
      <c r="E360" s="54"/>
    </row>
    <row r="361" ht="15.75" customHeight="1">
      <c r="E361" s="54"/>
    </row>
    <row r="362" ht="15.75" customHeight="1">
      <c r="E362" s="54"/>
    </row>
    <row r="363" ht="15.75" customHeight="1">
      <c r="E363" s="54"/>
    </row>
    <row r="364" ht="15.75" customHeight="1">
      <c r="E364" s="54"/>
    </row>
    <row r="365" ht="15.75" customHeight="1">
      <c r="E365" s="54"/>
    </row>
    <row r="366" ht="15.75" customHeight="1">
      <c r="E366" s="54"/>
    </row>
    <row r="367" ht="15.75" customHeight="1">
      <c r="E367" s="54"/>
    </row>
    <row r="368" ht="15.75" customHeight="1">
      <c r="E368" s="54"/>
    </row>
    <row r="369" ht="15.75" customHeight="1">
      <c r="E369" s="54"/>
    </row>
    <row r="370" ht="15.75" customHeight="1">
      <c r="E370" s="54"/>
    </row>
    <row r="371" ht="15.75" customHeight="1">
      <c r="E371" s="54"/>
    </row>
    <row r="372" ht="15.75" customHeight="1">
      <c r="E372" s="54"/>
    </row>
    <row r="373" ht="15.75" customHeight="1">
      <c r="E373" s="54"/>
    </row>
    <row r="374" ht="15.75" customHeight="1">
      <c r="E374" s="54"/>
    </row>
    <row r="375" ht="15.75" customHeight="1">
      <c r="E375" s="54"/>
    </row>
    <row r="376" ht="15.75" customHeight="1">
      <c r="E376" s="54"/>
    </row>
    <row r="377" ht="15.75" customHeight="1">
      <c r="E377" s="54"/>
    </row>
    <row r="378" ht="15.75" customHeight="1">
      <c r="E378" s="54"/>
    </row>
    <row r="379" ht="15.75" customHeight="1">
      <c r="E379" s="54"/>
    </row>
    <row r="380" ht="15.75" customHeight="1">
      <c r="E380" s="54"/>
    </row>
    <row r="381" ht="15.75" customHeight="1">
      <c r="E381" s="54"/>
    </row>
    <row r="382" ht="15.75" customHeight="1">
      <c r="E382" s="54"/>
    </row>
    <row r="383" ht="15.75" customHeight="1">
      <c r="E383" s="54"/>
    </row>
    <row r="384" ht="15.75" customHeight="1">
      <c r="E384" s="54"/>
    </row>
    <row r="385" ht="15.75" customHeight="1">
      <c r="E385" s="54"/>
    </row>
    <row r="386" ht="15.75" customHeight="1">
      <c r="E386" s="54"/>
    </row>
    <row r="387" ht="15.75" customHeight="1">
      <c r="E387" s="54"/>
    </row>
    <row r="388" ht="15.75" customHeight="1">
      <c r="E388" s="54"/>
    </row>
    <row r="389" ht="15.75" customHeight="1">
      <c r="E389" s="54"/>
    </row>
    <row r="390" ht="15.75" customHeight="1">
      <c r="E390" s="54"/>
    </row>
    <row r="391" ht="15.75" customHeight="1">
      <c r="E391" s="54"/>
    </row>
    <row r="392" ht="15.75" customHeight="1">
      <c r="E392" s="54"/>
    </row>
    <row r="393" ht="15.75" customHeight="1">
      <c r="E393" s="54"/>
    </row>
    <row r="394" ht="15.75" customHeight="1">
      <c r="E394" s="54"/>
    </row>
    <row r="395" ht="15.75" customHeight="1">
      <c r="E395" s="54"/>
    </row>
    <row r="396" ht="15.75" customHeight="1">
      <c r="E396" s="54"/>
    </row>
    <row r="397" ht="15.75" customHeight="1">
      <c r="E397" s="54"/>
    </row>
    <row r="398" ht="15.75" customHeight="1">
      <c r="E398" s="54"/>
    </row>
    <row r="399" ht="15.75" customHeight="1">
      <c r="E399" s="54"/>
    </row>
    <row r="400" ht="15.75" customHeight="1">
      <c r="E400" s="54"/>
    </row>
    <row r="401" ht="15.75" customHeight="1">
      <c r="E401" s="54"/>
    </row>
    <row r="402" ht="15.75" customHeight="1">
      <c r="E402" s="54"/>
    </row>
    <row r="403" ht="15.75" customHeight="1">
      <c r="E403" s="54"/>
    </row>
    <row r="404" ht="15.75" customHeight="1">
      <c r="E404" s="54"/>
    </row>
    <row r="405" ht="15.75" customHeight="1">
      <c r="E405" s="54"/>
    </row>
    <row r="406" ht="15.75" customHeight="1">
      <c r="E406" s="54"/>
    </row>
    <row r="407" ht="15.75" customHeight="1">
      <c r="E407" s="54"/>
    </row>
    <row r="408" ht="15.75" customHeight="1">
      <c r="E408" s="54"/>
    </row>
    <row r="409" ht="15.75" customHeight="1">
      <c r="E409" s="54"/>
    </row>
    <row r="410" ht="15.75" customHeight="1">
      <c r="E410" s="54"/>
    </row>
    <row r="411" ht="15.75" customHeight="1">
      <c r="E411" s="54"/>
    </row>
    <row r="412" ht="15.75" customHeight="1">
      <c r="E412" s="54"/>
    </row>
    <row r="413" ht="15.75" customHeight="1">
      <c r="E413" s="54"/>
    </row>
    <row r="414" ht="15.75" customHeight="1">
      <c r="E414" s="54"/>
    </row>
    <row r="415" ht="15.75" customHeight="1">
      <c r="E415" s="54"/>
    </row>
    <row r="416" ht="15.75" customHeight="1">
      <c r="E416" s="54"/>
    </row>
    <row r="417" ht="15.75" customHeight="1">
      <c r="E417" s="54"/>
    </row>
    <row r="418" ht="15.75" customHeight="1">
      <c r="E418" s="54"/>
    </row>
    <row r="419" ht="15.75" customHeight="1">
      <c r="E419" s="54"/>
    </row>
    <row r="420" ht="15.75" customHeight="1">
      <c r="E420" s="54"/>
    </row>
    <row r="421" ht="15.75" customHeight="1">
      <c r="E421" s="54"/>
    </row>
    <row r="422" ht="15.75" customHeight="1">
      <c r="E422" s="54"/>
    </row>
    <row r="423" ht="15.75" customHeight="1">
      <c r="E423" s="54"/>
    </row>
    <row r="424" ht="15.75" customHeight="1">
      <c r="E424" s="54"/>
    </row>
    <row r="425" ht="15.75" customHeight="1">
      <c r="E425" s="54"/>
    </row>
    <row r="426" ht="15.75" customHeight="1">
      <c r="E426" s="54"/>
    </row>
    <row r="427" ht="15.75" customHeight="1">
      <c r="E427" s="54"/>
    </row>
    <row r="428" ht="15.75" customHeight="1">
      <c r="E428" s="54"/>
    </row>
    <row r="429" ht="15.75" customHeight="1">
      <c r="E429" s="54"/>
    </row>
    <row r="430" ht="15.75" customHeight="1">
      <c r="E430" s="54"/>
    </row>
    <row r="431" ht="15.75" customHeight="1">
      <c r="E431" s="54"/>
    </row>
    <row r="432" ht="15.75" customHeight="1">
      <c r="E432" s="54"/>
    </row>
    <row r="433" ht="15.75" customHeight="1">
      <c r="E433" s="54"/>
    </row>
    <row r="434" ht="15.75" customHeight="1">
      <c r="E434" s="54"/>
    </row>
    <row r="435" ht="15.75" customHeight="1">
      <c r="E435" s="54"/>
    </row>
    <row r="436" ht="15.75" customHeight="1">
      <c r="E436" s="54"/>
    </row>
    <row r="437" ht="15.75" customHeight="1">
      <c r="E437" s="54"/>
    </row>
    <row r="438" ht="15.75" customHeight="1">
      <c r="E438" s="54"/>
    </row>
    <row r="439" ht="15.75" customHeight="1">
      <c r="E439" s="54"/>
    </row>
    <row r="440" ht="15.75" customHeight="1">
      <c r="E440" s="54"/>
    </row>
    <row r="441" ht="15.75" customHeight="1">
      <c r="E441" s="54"/>
    </row>
    <row r="442" ht="15.75" customHeight="1">
      <c r="E442" s="54"/>
    </row>
    <row r="443" ht="15.75" customHeight="1">
      <c r="E443" s="54"/>
    </row>
    <row r="444" ht="15.75" customHeight="1">
      <c r="E444" s="54"/>
    </row>
    <row r="445" ht="15.75" customHeight="1">
      <c r="E445" s="54"/>
    </row>
    <row r="446" ht="15.75" customHeight="1">
      <c r="E446" s="54"/>
    </row>
    <row r="447" ht="15.75" customHeight="1">
      <c r="E447" s="54"/>
    </row>
    <row r="448" ht="15.75" customHeight="1">
      <c r="E448" s="54"/>
    </row>
    <row r="449" ht="15.75" customHeight="1">
      <c r="E449" s="54"/>
    </row>
    <row r="450" ht="15.75" customHeight="1">
      <c r="E450" s="54"/>
    </row>
    <row r="451" ht="15.75" customHeight="1">
      <c r="E451" s="54"/>
    </row>
    <row r="452" ht="15.75" customHeight="1">
      <c r="E452" s="54"/>
    </row>
    <row r="453" ht="15.75" customHeight="1">
      <c r="E453" s="54"/>
    </row>
    <row r="454" ht="15.75" customHeight="1">
      <c r="E454" s="54"/>
    </row>
    <row r="455" ht="15.75" customHeight="1">
      <c r="E455" s="54"/>
    </row>
    <row r="456" ht="15.75" customHeight="1">
      <c r="E456" s="54"/>
    </row>
    <row r="457" ht="15.75" customHeight="1">
      <c r="E457" s="54"/>
    </row>
    <row r="458" ht="15.75" customHeight="1">
      <c r="E458" s="54"/>
    </row>
    <row r="459" ht="15.75" customHeight="1">
      <c r="E459" s="54"/>
    </row>
    <row r="460" ht="15.75" customHeight="1">
      <c r="E460" s="54"/>
    </row>
    <row r="461" ht="15.75" customHeight="1">
      <c r="E461" s="54"/>
    </row>
    <row r="462" ht="15.75" customHeight="1">
      <c r="E462" s="54"/>
    </row>
    <row r="463" ht="15.75" customHeight="1">
      <c r="E463" s="54"/>
    </row>
    <row r="464" ht="15.75" customHeight="1">
      <c r="E464" s="54"/>
    </row>
    <row r="465" ht="15.75" customHeight="1">
      <c r="E465" s="54"/>
    </row>
    <row r="466" ht="15.75" customHeight="1">
      <c r="E466" s="54"/>
    </row>
    <row r="467" ht="15.75" customHeight="1">
      <c r="E467" s="54"/>
    </row>
    <row r="468" ht="15.75" customHeight="1">
      <c r="E468" s="54"/>
    </row>
    <row r="469" ht="15.75" customHeight="1">
      <c r="E469" s="54"/>
    </row>
    <row r="470" ht="15.75" customHeight="1">
      <c r="E470" s="54"/>
    </row>
    <row r="471" ht="15.75" customHeight="1">
      <c r="E471" s="54"/>
    </row>
    <row r="472" ht="15.75" customHeight="1">
      <c r="E472" s="54"/>
    </row>
    <row r="473" ht="15.75" customHeight="1">
      <c r="E473" s="54"/>
    </row>
    <row r="474" ht="15.75" customHeight="1">
      <c r="E474" s="54"/>
    </row>
    <row r="475" ht="15.75" customHeight="1">
      <c r="E475" s="54"/>
    </row>
    <row r="476" ht="15.75" customHeight="1">
      <c r="E476" s="54"/>
    </row>
    <row r="477" ht="15.75" customHeight="1">
      <c r="E477" s="54"/>
    </row>
    <row r="478" ht="15.75" customHeight="1">
      <c r="E478" s="54"/>
    </row>
    <row r="479" ht="15.75" customHeight="1">
      <c r="E479" s="54"/>
    </row>
    <row r="480" ht="15.75" customHeight="1">
      <c r="E480" s="54"/>
    </row>
    <row r="481" ht="15.75" customHeight="1">
      <c r="E481" s="54"/>
    </row>
    <row r="482" ht="15.75" customHeight="1">
      <c r="E482" s="54"/>
    </row>
    <row r="483" ht="15.75" customHeight="1">
      <c r="E483" s="54"/>
    </row>
    <row r="484" ht="15.75" customHeight="1">
      <c r="E484" s="54"/>
    </row>
    <row r="485" ht="15.75" customHeight="1">
      <c r="E485" s="54"/>
    </row>
    <row r="486" ht="15.75" customHeight="1">
      <c r="E486" s="54"/>
    </row>
    <row r="487" ht="15.75" customHeight="1">
      <c r="E487" s="54"/>
    </row>
    <row r="488" ht="15.75" customHeight="1">
      <c r="E488" s="54"/>
    </row>
    <row r="489" ht="15.75" customHeight="1">
      <c r="E489" s="54"/>
    </row>
    <row r="490" ht="15.75" customHeight="1">
      <c r="E490" s="54"/>
    </row>
    <row r="491" ht="15.75" customHeight="1">
      <c r="E491" s="54"/>
    </row>
    <row r="492" ht="15.75" customHeight="1">
      <c r="E492" s="54"/>
    </row>
    <row r="493" ht="15.75" customHeight="1">
      <c r="E493" s="54"/>
    </row>
    <row r="494" ht="15.75" customHeight="1">
      <c r="E494" s="54"/>
    </row>
    <row r="495" ht="15.75" customHeight="1">
      <c r="E495" s="54"/>
    </row>
    <row r="496" ht="15.75" customHeight="1">
      <c r="E496" s="54"/>
    </row>
    <row r="497" ht="15.75" customHeight="1">
      <c r="E497" s="54"/>
    </row>
    <row r="498" ht="15.75" customHeight="1">
      <c r="E498" s="54"/>
    </row>
    <row r="499" ht="15.75" customHeight="1">
      <c r="E499" s="54"/>
    </row>
    <row r="500" ht="15.75" customHeight="1">
      <c r="E500" s="54"/>
    </row>
    <row r="501" ht="15.75" customHeight="1">
      <c r="E501" s="54"/>
    </row>
    <row r="502" ht="15.75" customHeight="1">
      <c r="E502" s="54"/>
    </row>
    <row r="503" ht="15.75" customHeight="1">
      <c r="E503" s="54"/>
    </row>
    <row r="504" ht="15.75" customHeight="1">
      <c r="E504" s="54"/>
    </row>
    <row r="505" ht="15.75" customHeight="1">
      <c r="E505" s="54"/>
    </row>
    <row r="506" ht="15.75" customHeight="1">
      <c r="E506" s="54"/>
    </row>
    <row r="507" ht="15.75" customHeight="1">
      <c r="E507" s="54"/>
    </row>
    <row r="508" ht="15.75" customHeight="1">
      <c r="E508" s="54"/>
    </row>
    <row r="509" ht="15.75" customHeight="1">
      <c r="E509" s="54"/>
    </row>
    <row r="510" ht="15.75" customHeight="1">
      <c r="E510" s="54"/>
    </row>
    <row r="511" ht="15.75" customHeight="1">
      <c r="E511" s="54"/>
    </row>
    <row r="512" ht="15.75" customHeight="1">
      <c r="E512" s="54"/>
    </row>
    <row r="513" ht="15.75" customHeight="1">
      <c r="E513" s="54"/>
    </row>
    <row r="514" ht="15.75" customHeight="1">
      <c r="E514" s="54"/>
    </row>
    <row r="515" ht="15.75" customHeight="1">
      <c r="E515" s="54"/>
    </row>
    <row r="516" ht="15.75" customHeight="1">
      <c r="E516" s="54"/>
    </row>
    <row r="517" ht="15.75" customHeight="1">
      <c r="E517" s="54"/>
    </row>
    <row r="518" ht="15.75" customHeight="1">
      <c r="E518" s="54"/>
    </row>
    <row r="519" ht="15.75" customHeight="1">
      <c r="E519" s="54"/>
    </row>
    <row r="520" ht="15.75" customHeight="1">
      <c r="E520" s="54"/>
    </row>
    <row r="521" ht="15.75" customHeight="1">
      <c r="E521" s="54"/>
    </row>
    <row r="522" ht="15.75" customHeight="1">
      <c r="E522" s="54"/>
    </row>
    <row r="523" ht="15.75" customHeight="1">
      <c r="E523" s="54"/>
    </row>
    <row r="524" ht="15.75" customHeight="1">
      <c r="E524" s="54"/>
    </row>
    <row r="525" ht="15.75" customHeight="1">
      <c r="E525" s="54"/>
    </row>
    <row r="526" ht="15.75" customHeight="1">
      <c r="E526" s="54"/>
    </row>
    <row r="527" ht="15.75" customHeight="1">
      <c r="E527" s="54"/>
    </row>
    <row r="528" ht="15.75" customHeight="1">
      <c r="E528" s="54"/>
    </row>
    <row r="529" ht="15.75" customHeight="1">
      <c r="E529" s="54"/>
    </row>
    <row r="530" ht="15.75" customHeight="1">
      <c r="E530" s="54"/>
    </row>
    <row r="531" ht="15.75" customHeight="1">
      <c r="E531" s="54"/>
    </row>
    <row r="532" ht="15.75" customHeight="1">
      <c r="E532" s="54"/>
    </row>
    <row r="533" ht="15.75" customHeight="1">
      <c r="E533" s="54"/>
    </row>
    <row r="534" ht="15.75" customHeight="1">
      <c r="E534" s="54"/>
    </row>
    <row r="535" ht="15.75" customHeight="1">
      <c r="E535" s="54"/>
    </row>
    <row r="536" ht="15.75" customHeight="1">
      <c r="E536" s="54"/>
    </row>
    <row r="537" ht="15.75" customHeight="1">
      <c r="E537" s="54"/>
    </row>
    <row r="538" ht="15.75" customHeight="1">
      <c r="E538" s="54"/>
    </row>
    <row r="539" ht="15.75" customHeight="1">
      <c r="E539" s="54"/>
    </row>
    <row r="540" ht="15.75" customHeight="1">
      <c r="E540" s="54"/>
    </row>
    <row r="541" ht="15.75" customHeight="1">
      <c r="E541" s="54"/>
    </row>
    <row r="542" ht="15.75" customHeight="1">
      <c r="E542" s="54"/>
    </row>
    <row r="543" ht="15.75" customHeight="1">
      <c r="E543" s="54"/>
    </row>
    <row r="544" ht="15.75" customHeight="1">
      <c r="E544" s="54"/>
    </row>
    <row r="545" ht="15.75" customHeight="1">
      <c r="E545" s="54"/>
    </row>
    <row r="546" ht="15.75" customHeight="1">
      <c r="E546" s="54"/>
    </row>
    <row r="547" ht="15.75" customHeight="1">
      <c r="E547" s="54"/>
    </row>
    <row r="548" ht="15.75" customHeight="1">
      <c r="E548" s="54"/>
    </row>
    <row r="549" ht="15.75" customHeight="1">
      <c r="E549" s="54"/>
    </row>
    <row r="550" ht="15.75" customHeight="1">
      <c r="E550" s="54"/>
    </row>
    <row r="551" ht="15.75" customHeight="1">
      <c r="E551" s="54"/>
    </row>
    <row r="552" ht="15.75" customHeight="1">
      <c r="E552" s="54"/>
    </row>
    <row r="553" ht="15.75" customHeight="1">
      <c r="E553" s="54"/>
    </row>
    <row r="554" ht="15.75" customHeight="1">
      <c r="E554" s="54"/>
    </row>
    <row r="555" ht="15.75" customHeight="1">
      <c r="E555" s="54"/>
    </row>
    <row r="556" ht="15.75" customHeight="1">
      <c r="E556" s="54"/>
    </row>
    <row r="557" ht="15.75" customHeight="1">
      <c r="E557" s="54"/>
    </row>
    <row r="558" ht="15.75" customHeight="1">
      <c r="E558" s="54"/>
    </row>
    <row r="559" ht="15.75" customHeight="1">
      <c r="E559" s="54"/>
    </row>
    <row r="560" ht="15.75" customHeight="1">
      <c r="E560" s="54"/>
    </row>
    <row r="561" ht="15.75" customHeight="1">
      <c r="E561" s="54"/>
    </row>
    <row r="562" ht="15.75" customHeight="1">
      <c r="E562" s="54"/>
    </row>
    <row r="563" ht="15.75" customHeight="1">
      <c r="E563" s="54"/>
    </row>
    <row r="564" ht="15.75" customHeight="1">
      <c r="E564" s="54"/>
    </row>
    <row r="565" ht="15.75" customHeight="1">
      <c r="E565" s="54"/>
    </row>
    <row r="566" ht="15.75" customHeight="1">
      <c r="E566" s="54"/>
    </row>
    <row r="567" ht="15.75" customHeight="1">
      <c r="E567" s="54"/>
    </row>
    <row r="568" ht="15.75" customHeight="1">
      <c r="E568" s="54"/>
    </row>
    <row r="569" ht="15.75" customHeight="1">
      <c r="E569" s="54"/>
    </row>
    <row r="570" ht="15.75" customHeight="1">
      <c r="E570" s="54"/>
    </row>
    <row r="571" ht="15.75" customHeight="1">
      <c r="E571" s="54"/>
    </row>
    <row r="572" ht="15.75" customHeight="1">
      <c r="E572" s="54"/>
    </row>
    <row r="573" ht="15.75" customHeight="1">
      <c r="E573" s="54"/>
    </row>
    <row r="574" ht="15.75" customHeight="1">
      <c r="E574" s="54"/>
    </row>
    <row r="575" ht="15.75" customHeight="1">
      <c r="E575" s="54"/>
    </row>
    <row r="576" ht="15.75" customHeight="1">
      <c r="E576" s="54"/>
    </row>
    <row r="577" ht="15.75" customHeight="1">
      <c r="E577" s="54"/>
    </row>
    <row r="578" ht="15.75" customHeight="1">
      <c r="E578" s="54"/>
    </row>
    <row r="579" ht="15.75" customHeight="1">
      <c r="E579" s="54"/>
    </row>
    <row r="580" ht="15.75" customHeight="1">
      <c r="E580" s="54"/>
    </row>
    <row r="581" ht="15.75" customHeight="1">
      <c r="E581" s="54"/>
    </row>
    <row r="582" ht="15.75" customHeight="1">
      <c r="E582" s="54"/>
    </row>
    <row r="583" ht="15.75" customHeight="1">
      <c r="E583" s="54"/>
    </row>
    <row r="584" ht="15.75" customHeight="1">
      <c r="E584" s="54"/>
    </row>
    <row r="585" ht="15.75" customHeight="1">
      <c r="E585" s="54"/>
    </row>
    <row r="586" ht="15.75" customHeight="1">
      <c r="E586" s="54"/>
    </row>
    <row r="587" ht="15.75" customHeight="1">
      <c r="E587" s="54"/>
    </row>
    <row r="588" ht="15.75" customHeight="1">
      <c r="E588" s="54"/>
    </row>
    <row r="589" ht="15.75" customHeight="1">
      <c r="E589" s="54"/>
    </row>
    <row r="590" ht="15.75" customHeight="1">
      <c r="E590" s="54"/>
    </row>
    <row r="591" ht="15.75" customHeight="1">
      <c r="E591" s="54"/>
    </row>
    <row r="592" ht="15.75" customHeight="1">
      <c r="E592" s="54"/>
    </row>
    <row r="593" ht="15.75" customHeight="1">
      <c r="E593" s="54"/>
    </row>
    <row r="594" ht="15.75" customHeight="1">
      <c r="E594" s="54"/>
    </row>
    <row r="595" ht="15.75" customHeight="1">
      <c r="E595" s="54"/>
    </row>
    <row r="596" ht="15.75" customHeight="1">
      <c r="E596" s="54"/>
    </row>
    <row r="597" ht="15.75" customHeight="1">
      <c r="E597" s="54"/>
    </row>
    <row r="598" ht="15.75" customHeight="1">
      <c r="E598" s="54"/>
    </row>
    <row r="599" ht="15.75" customHeight="1">
      <c r="E599" s="54"/>
    </row>
    <row r="600" ht="15.75" customHeight="1">
      <c r="E600" s="54"/>
    </row>
    <row r="601" ht="15.75" customHeight="1">
      <c r="E601" s="54"/>
    </row>
    <row r="602" ht="15.75" customHeight="1">
      <c r="E602" s="54"/>
    </row>
    <row r="603" ht="15.75" customHeight="1">
      <c r="E603" s="54"/>
    </row>
    <row r="604" ht="15.75" customHeight="1">
      <c r="E604" s="54"/>
    </row>
    <row r="605" ht="15.75" customHeight="1">
      <c r="E605" s="54"/>
    </row>
    <row r="606" ht="15.75" customHeight="1">
      <c r="E606" s="54"/>
    </row>
    <row r="607" ht="15.75" customHeight="1">
      <c r="E607" s="54"/>
    </row>
    <row r="608" ht="15.75" customHeight="1">
      <c r="E608" s="54"/>
    </row>
    <row r="609" ht="15.75" customHeight="1">
      <c r="E609" s="54"/>
    </row>
    <row r="610" ht="15.75" customHeight="1">
      <c r="E610" s="54"/>
    </row>
    <row r="611" ht="15.75" customHeight="1">
      <c r="E611" s="54"/>
    </row>
    <row r="612" ht="15.75" customHeight="1">
      <c r="E612" s="54"/>
    </row>
    <row r="613" ht="15.75" customHeight="1">
      <c r="E613" s="54"/>
    </row>
    <row r="614" ht="15.75" customHeight="1">
      <c r="E614" s="54"/>
    </row>
    <row r="615" ht="15.75" customHeight="1">
      <c r="E615" s="54"/>
    </row>
    <row r="616" ht="15.75" customHeight="1">
      <c r="E616" s="54"/>
    </row>
    <row r="617" ht="15.75" customHeight="1">
      <c r="E617" s="54"/>
    </row>
    <row r="618" ht="15.75" customHeight="1">
      <c r="E618" s="54"/>
    </row>
    <row r="619" ht="15.75" customHeight="1">
      <c r="E619" s="54"/>
    </row>
    <row r="620" ht="15.75" customHeight="1">
      <c r="E620" s="54"/>
    </row>
    <row r="621" ht="15.75" customHeight="1">
      <c r="E621" s="54"/>
    </row>
    <row r="622" ht="15.75" customHeight="1">
      <c r="E622" s="54"/>
    </row>
    <row r="623" ht="15.75" customHeight="1">
      <c r="E623" s="54"/>
    </row>
    <row r="624" ht="15.75" customHeight="1">
      <c r="E624" s="54"/>
    </row>
    <row r="625" ht="15.75" customHeight="1">
      <c r="E625" s="54"/>
    </row>
    <row r="626" ht="15.75" customHeight="1">
      <c r="E626" s="54"/>
    </row>
    <row r="627" ht="15.75" customHeight="1">
      <c r="E627" s="54"/>
    </row>
    <row r="628" ht="15.75" customHeight="1">
      <c r="E628" s="54"/>
    </row>
    <row r="629" ht="15.75" customHeight="1">
      <c r="E629" s="54"/>
    </row>
    <row r="630" ht="15.75" customHeight="1">
      <c r="E630" s="54"/>
    </row>
    <row r="631" ht="15.75" customHeight="1">
      <c r="E631" s="54"/>
    </row>
    <row r="632" ht="15.75" customHeight="1">
      <c r="E632" s="54"/>
    </row>
    <row r="633" ht="15.75" customHeight="1">
      <c r="E633" s="54"/>
    </row>
    <row r="634" ht="15.75" customHeight="1">
      <c r="E634" s="54"/>
    </row>
    <row r="635" ht="15.75" customHeight="1">
      <c r="E635" s="54"/>
    </row>
    <row r="636" ht="15.75" customHeight="1">
      <c r="E636" s="54"/>
    </row>
    <row r="637" ht="15.75" customHeight="1">
      <c r="E637" s="54"/>
    </row>
    <row r="638" ht="15.75" customHeight="1">
      <c r="E638" s="54"/>
    </row>
    <row r="639" ht="15.75" customHeight="1">
      <c r="E639" s="54"/>
    </row>
    <row r="640" ht="15.75" customHeight="1">
      <c r="E640" s="54"/>
    </row>
    <row r="641" ht="15.75" customHeight="1">
      <c r="E641" s="54"/>
    </row>
    <row r="642" ht="15.75" customHeight="1">
      <c r="E642" s="54"/>
    </row>
    <row r="643" ht="15.75" customHeight="1">
      <c r="E643" s="54"/>
    </row>
    <row r="644" ht="15.75" customHeight="1">
      <c r="E644" s="54"/>
    </row>
    <row r="645" ht="15.75" customHeight="1">
      <c r="E645" s="54"/>
    </row>
    <row r="646" ht="15.75" customHeight="1">
      <c r="E646" s="54"/>
    </row>
    <row r="647" ht="15.75" customHeight="1">
      <c r="E647" s="54"/>
    </row>
    <row r="648" ht="15.75" customHeight="1">
      <c r="E648" s="54"/>
    </row>
    <row r="649" ht="15.75" customHeight="1">
      <c r="E649" s="54"/>
    </row>
    <row r="650" ht="15.75" customHeight="1">
      <c r="E650" s="54"/>
    </row>
    <row r="651" ht="15.75" customHeight="1">
      <c r="E651" s="54"/>
    </row>
    <row r="652" ht="15.75" customHeight="1">
      <c r="E652" s="54"/>
    </row>
    <row r="653" ht="15.75" customHeight="1">
      <c r="E653" s="54"/>
    </row>
    <row r="654" ht="15.75" customHeight="1">
      <c r="E654" s="54"/>
    </row>
    <row r="655" ht="15.75" customHeight="1">
      <c r="E655" s="54"/>
    </row>
    <row r="656" ht="15.75" customHeight="1">
      <c r="E656" s="54"/>
    </row>
    <row r="657" ht="15.75" customHeight="1">
      <c r="E657" s="54"/>
    </row>
    <row r="658" ht="15.75" customHeight="1">
      <c r="E658" s="54"/>
    </row>
    <row r="659" ht="15.75" customHeight="1">
      <c r="E659" s="54"/>
    </row>
    <row r="660" ht="15.75" customHeight="1">
      <c r="E660" s="54"/>
    </row>
    <row r="661" ht="15.75" customHeight="1">
      <c r="E661" s="54"/>
    </row>
    <row r="662" ht="15.75" customHeight="1">
      <c r="E662" s="54"/>
    </row>
    <row r="663" ht="15.75" customHeight="1">
      <c r="E663" s="54"/>
    </row>
    <row r="664" ht="15.75" customHeight="1">
      <c r="E664" s="54"/>
    </row>
    <row r="665" ht="15.75" customHeight="1">
      <c r="E665" s="54"/>
    </row>
    <row r="666" ht="15.75" customHeight="1">
      <c r="E666" s="54"/>
    </row>
    <row r="667" ht="15.75" customHeight="1">
      <c r="E667" s="54"/>
    </row>
    <row r="668" ht="15.75" customHeight="1">
      <c r="E668" s="54"/>
    </row>
    <row r="669" ht="15.75" customHeight="1">
      <c r="E669" s="54"/>
    </row>
    <row r="670" ht="15.75" customHeight="1">
      <c r="E670" s="54"/>
    </row>
    <row r="671" ht="15.75" customHeight="1">
      <c r="E671" s="54"/>
    </row>
    <row r="672" ht="15.75" customHeight="1">
      <c r="E672" s="54"/>
    </row>
    <row r="673" ht="15.75" customHeight="1">
      <c r="E673" s="54"/>
    </row>
    <row r="674" ht="15.75" customHeight="1">
      <c r="E674" s="54"/>
    </row>
    <row r="675" ht="15.75" customHeight="1">
      <c r="E675" s="54"/>
    </row>
    <row r="676" ht="15.75" customHeight="1">
      <c r="E676" s="54"/>
    </row>
    <row r="677" ht="15.75" customHeight="1">
      <c r="E677" s="54"/>
    </row>
    <row r="678" ht="15.75" customHeight="1">
      <c r="E678" s="54"/>
    </row>
    <row r="679" ht="15.75" customHeight="1">
      <c r="E679" s="54"/>
    </row>
    <row r="680" ht="15.75" customHeight="1">
      <c r="E680" s="54"/>
    </row>
    <row r="681" ht="15.75" customHeight="1">
      <c r="E681" s="54"/>
    </row>
    <row r="682" ht="15.75" customHeight="1">
      <c r="E682" s="54"/>
    </row>
    <row r="683" ht="15.75" customHeight="1">
      <c r="E683" s="54"/>
    </row>
    <row r="684" ht="15.75" customHeight="1">
      <c r="E684" s="54"/>
    </row>
    <row r="685" ht="15.75" customHeight="1">
      <c r="E685" s="54"/>
    </row>
    <row r="686" ht="15.75" customHeight="1">
      <c r="E686" s="54"/>
    </row>
    <row r="687" ht="15.75" customHeight="1">
      <c r="E687" s="54"/>
    </row>
    <row r="688" ht="15.75" customHeight="1">
      <c r="E688" s="54"/>
    </row>
    <row r="689" ht="15.75" customHeight="1">
      <c r="E689" s="54"/>
    </row>
    <row r="690" ht="15.75" customHeight="1">
      <c r="E690" s="54"/>
    </row>
    <row r="691" ht="15.75" customHeight="1">
      <c r="E691" s="54"/>
    </row>
    <row r="692" ht="15.75" customHeight="1">
      <c r="E692" s="54"/>
    </row>
    <row r="693" ht="15.75" customHeight="1">
      <c r="E693" s="54"/>
    </row>
    <row r="694" ht="15.75" customHeight="1">
      <c r="E694" s="54"/>
    </row>
    <row r="695" ht="15.75" customHeight="1">
      <c r="E695" s="54"/>
    </row>
    <row r="696" ht="15.75" customHeight="1">
      <c r="E696" s="54"/>
    </row>
    <row r="697" ht="15.75" customHeight="1">
      <c r="E697" s="54"/>
    </row>
    <row r="698" ht="15.75" customHeight="1">
      <c r="E698" s="54"/>
    </row>
    <row r="699" ht="15.75" customHeight="1">
      <c r="E699" s="54"/>
    </row>
    <row r="700" ht="15.75" customHeight="1">
      <c r="E700" s="54"/>
    </row>
    <row r="701" ht="15.75" customHeight="1">
      <c r="E701" s="54"/>
    </row>
    <row r="702" ht="15.75" customHeight="1">
      <c r="E702" s="54"/>
    </row>
    <row r="703" ht="15.75" customHeight="1">
      <c r="E703" s="54"/>
    </row>
    <row r="704" ht="15.75" customHeight="1">
      <c r="E704" s="54"/>
    </row>
    <row r="705" ht="15.75" customHeight="1">
      <c r="E705" s="54"/>
    </row>
    <row r="706" ht="15.75" customHeight="1">
      <c r="E706" s="54"/>
    </row>
    <row r="707" ht="15.75" customHeight="1">
      <c r="E707" s="54"/>
    </row>
    <row r="708" ht="15.75" customHeight="1">
      <c r="E708" s="54"/>
    </row>
    <row r="709" ht="15.75" customHeight="1">
      <c r="E709" s="54"/>
    </row>
    <row r="710" ht="15.75" customHeight="1">
      <c r="E710" s="54"/>
    </row>
    <row r="711" ht="15.75" customHeight="1">
      <c r="E711" s="54"/>
    </row>
    <row r="712" ht="15.75" customHeight="1">
      <c r="E712" s="54"/>
    </row>
    <row r="713" ht="15.75" customHeight="1">
      <c r="E713" s="54"/>
    </row>
    <row r="714" ht="15.75" customHeight="1">
      <c r="E714" s="54"/>
    </row>
    <row r="715" ht="15.75" customHeight="1">
      <c r="E715" s="54"/>
    </row>
    <row r="716" ht="15.75" customHeight="1">
      <c r="E716" s="54"/>
    </row>
    <row r="717" ht="15.75" customHeight="1">
      <c r="E717" s="54"/>
    </row>
    <row r="718" ht="15.75" customHeight="1">
      <c r="E718" s="54"/>
    </row>
    <row r="719" ht="15.75" customHeight="1">
      <c r="E719" s="54"/>
    </row>
    <row r="720" ht="15.75" customHeight="1">
      <c r="E720" s="54"/>
    </row>
    <row r="721" ht="15.75" customHeight="1">
      <c r="E721" s="54"/>
    </row>
    <row r="722" ht="15.75" customHeight="1">
      <c r="E722" s="54"/>
    </row>
    <row r="723" ht="15.75" customHeight="1">
      <c r="E723" s="54"/>
    </row>
    <row r="724" ht="15.75" customHeight="1">
      <c r="E724" s="54"/>
    </row>
    <row r="725" ht="15.75" customHeight="1">
      <c r="E725" s="54"/>
    </row>
    <row r="726" ht="15.75" customHeight="1">
      <c r="E726" s="54"/>
    </row>
    <row r="727" ht="15.75" customHeight="1">
      <c r="E727" s="54"/>
    </row>
    <row r="728" ht="15.75" customHeight="1">
      <c r="E728" s="54"/>
    </row>
    <row r="729" ht="15.75" customHeight="1">
      <c r="E729" s="54"/>
    </row>
    <row r="730" ht="15.75" customHeight="1">
      <c r="E730" s="54"/>
    </row>
    <row r="731" ht="15.75" customHeight="1">
      <c r="E731" s="54"/>
    </row>
    <row r="732" ht="15.75" customHeight="1">
      <c r="E732" s="54"/>
    </row>
    <row r="733" ht="15.75" customHeight="1">
      <c r="E733" s="54"/>
    </row>
    <row r="734" ht="15.75" customHeight="1">
      <c r="E734" s="54"/>
    </row>
    <row r="735" ht="15.75" customHeight="1">
      <c r="E735" s="54"/>
    </row>
    <row r="736" ht="15.75" customHeight="1">
      <c r="E736" s="54"/>
    </row>
    <row r="737" ht="15.75" customHeight="1">
      <c r="E737" s="54"/>
    </row>
    <row r="738" ht="15.75" customHeight="1">
      <c r="E738" s="54"/>
    </row>
    <row r="739" ht="15.75" customHeight="1">
      <c r="E739" s="54"/>
    </row>
    <row r="740" ht="15.75" customHeight="1">
      <c r="E740" s="54"/>
    </row>
    <row r="741" ht="15.75" customHeight="1">
      <c r="E741" s="54"/>
    </row>
    <row r="742" ht="15.75" customHeight="1">
      <c r="E742" s="54"/>
    </row>
    <row r="743" ht="15.75" customHeight="1">
      <c r="E743" s="54"/>
    </row>
    <row r="744" ht="15.75" customHeight="1">
      <c r="E744" s="54"/>
    </row>
    <row r="745" ht="15.75" customHeight="1">
      <c r="E745" s="54"/>
    </row>
    <row r="746" ht="15.75" customHeight="1">
      <c r="E746" s="54"/>
    </row>
    <row r="747" ht="15.75" customHeight="1">
      <c r="E747" s="54"/>
    </row>
    <row r="748" ht="15.75" customHeight="1">
      <c r="E748" s="54"/>
    </row>
    <row r="749" ht="15.75" customHeight="1">
      <c r="E749" s="54"/>
    </row>
    <row r="750" ht="15.75" customHeight="1">
      <c r="E750" s="54"/>
    </row>
    <row r="751" ht="15.75" customHeight="1">
      <c r="E751" s="54"/>
    </row>
    <row r="752" ht="15.75" customHeight="1">
      <c r="E752" s="54"/>
    </row>
    <row r="753" ht="15.75" customHeight="1">
      <c r="E753" s="54"/>
    </row>
    <row r="754" ht="15.75" customHeight="1">
      <c r="E754" s="54"/>
    </row>
    <row r="755" ht="15.75" customHeight="1">
      <c r="E755" s="54"/>
    </row>
    <row r="756" ht="15.75" customHeight="1">
      <c r="E756" s="54"/>
    </row>
    <row r="757" ht="15.75" customHeight="1">
      <c r="E757" s="54"/>
    </row>
    <row r="758" ht="15.75" customHeight="1">
      <c r="E758" s="54"/>
    </row>
    <row r="759" ht="15.75" customHeight="1">
      <c r="E759" s="54"/>
    </row>
    <row r="760" ht="15.75" customHeight="1">
      <c r="E760" s="54"/>
    </row>
    <row r="761" ht="15.75" customHeight="1">
      <c r="E761" s="54"/>
    </row>
    <row r="762" ht="15.75" customHeight="1">
      <c r="E762" s="54"/>
    </row>
    <row r="763" ht="15.75" customHeight="1">
      <c r="E763" s="54"/>
    </row>
    <row r="764" ht="15.75" customHeight="1">
      <c r="E764" s="54"/>
    </row>
    <row r="765" ht="15.75" customHeight="1">
      <c r="E765" s="54"/>
    </row>
    <row r="766" ht="15.75" customHeight="1">
      <c r="E766" s="54"/>
    </row>
    <row r="767" ht="15.75" customHeight="1">
      <c r="E767" s="54"/>
    </row>
    <row r="768" ht="15.75" customHeight="1">
      <c r="E768" s="54"/>
    </row>
    <row r="769" ht="15.75" customHeight="1">
      <c r="E769" s="54"/>
    </row>
    <row r="770" ht="15.75" customHeight="1">
      <c r="E770" s="54"/>
    </row>
    <row r="771" ht="15.75" customHeight="1">
      <c r="E771" s="54"/>
    </row>
    <row r="772" ht="15.75" customHeight="1">
      <c r="E772" s="54"/>
    </row>
    <row r="773" ht="15.75" customHeight="1">
      <c r="E773" s="54"/>
    </row>
    <row r="774" ht="15.75" customHeight="1">
      <c r="E774" s="54"/>
    </row>
    <row r="775" ht="15.75" customHeight="1">
      <c r="E775" s="54"/>
    </row>
    <row r="776" ht="15.75" customHeight="1">
      <c r="E776" s="54"/>
    </row>
    <row r="777" ht="15.75" customHeight="1">
      <c r="E777" s="54"/>
    </row>
    <row r="778" ht="15.75" customHeight="1">
      <c r="E778" s="54"/>
    </row>
    <row r="779" ht="15.75" customHeight="1">
      <c r="E779" s="54"/>
    </row>
    <row r="780" ht="15.75" customHeight="1">
      <c r="E780" s="54"/>
    </row>
    <row r="781" ht="15.75" customHeight="1">
      <c r="E781" s="54"/>
    </row>
    <row r="782" ht="15.75" customHeight="1">
      <c r="E782" s="54"/>
    </row>
    <row r="783" ht="15.75" customHeight="1">
      <c r="E783" s="54"/>
    </row>
    <row r="784" ht="15.75" customHeight="1">
      <c r="E784" s="54"/>
    </row>
    <row r="785" ht="15.75" customHeight="1">
      <c r="E785" s="54"/>
    </row>
    <row r="786" ht="15.75" customHeight="1">
      <c r="E786" s="54"/>
    </row>
    <row r="787" ht="15.75" customHeight="1">
      <c r="E787" s="54"/>
    </row>
    <row r="788" ht="15.75" customHeight="1">
      <c r="E788" s="54"/>
    </row>
    <row r="789" ht="15.75" customHeight="1">
      <c r="E789" s="54"/>
    </row>
    <row r="790" ht="15.75" customHeight="1">
      <c r="E790" s="54"/>
    </row>
    <row r="791" ht="15.75" customHeight="1">
      <c r="E791" s="54"/>
    </row>
    <row r="792" ht="15.75" customHeight="1">
      <c r="E792" s="54"/>
    </row>
    <row r="793" ht="15.75" customHeight="1">
      <c r="E793" s="54"/>
    </row>
    <row r="794" ht="15.75" customHeight="1">
      <c r="E794" s="54"/>
    </row>
    <row r="795" ht="15.75" customHeight="1">
      <c r="E795" s="54"/>
    </row>
    <row r="796" ht="15.75" customHeight="1">
      <c r="E796" s="54"/>
    </row>
    <row r="797" ht="15.75" customHeight="1">
      <c r="E797" s="54"/>
    </row>
    <row r="798" ht="15.75" customHeight="1">
      <c r="E798" s="54"/>
    </row>
    <row r="799" ht="15.75" customHeight="1">
      <c r="E799" s="54"/>
    </row>
    <row r="800" ht="15.75" customHeight="1">
      <c r="E800" s="54"/>
    </row>
    <row r="801" ht="15.75" customHeight="1">
      <c r="E801" s="54"/>
    </row>
    <row r="802" ht="15.75" customHeight="1">
      <c r="E802" s="54"/>
    </row>
    <row r="803" ht="15.75" customHeight="1">
      <c r="E803" s="54"/>
    </row>
    <row r="804" ht="15.75" customHeight="1">
      <c r="E804" s="54"/>
    </row>
    <row r="805" ht="15.75" customHeight="1">
      <c r="E805" s="54"/>
    </row>
    <row r="806" ht="15.75" customHeight="1">
      <c r="E806" s="54"/>
    </row>
    <row r="807" ht="15.75" customHeight="1">
      <c r="E807" s="54"/>
    </row>
    <row r="808" ht="15.75" customHeight="1">
      <c r="E808" s="54"/>
    </row>
    <row r="809" ht="15.75" customHeight="1">
      <c r="E809" s="54"/>
    </row>
    <row r="810" ht="15.75" customHeight="1">
      <c r="E810" s="54"/>
    </row>
    <row r="811" ht="15.75" customHeight="1">
      <c r="E811" s="54"/>
    </row>
    <row r="812" ht="15.75" customHeight="1">
      <c r="E812" s="54"/>
    </row>
    <row r="813" ht="15.75" customHeight="1">
      <c r="E813" s="54"/>
    </row>
    <row r="814" ht="15.75" customHeight="1">
      <c r="E814" s="54"/>
    </row>
    <row r="815" ht="15.75" customHeight="1">
      <c r="E815" s="54"/>
    </row>
    <row r="816" ht="15.75" customHeight="1">
      <c r="E816" s="54"/>
    </row>
    <row r="817" ht="15.75" customHeight="1">
      <c r="E817" s="54"/>
    </row>
    <row r="818" ht="15.75" customHeight="1">
      <c r="E818" s="54"/>
    </row>
    <row r="819" ht="15.75" customHeight="1">
      <c r="E819" s="54"/>
    </row>
    <row r="820" ht="15.75" customHeight="1">
      <c r="E820" s="54"/>
    </row>
    <row r="821" ht="15.75" customHeight="1">
      <c r="E821" s="54"/>
    </row>
    <row r="822" ht="15.75" customHeight="1">
      <c r="E822" s="54"/>
    </row>
    <row r="823" ht="15.75" customHeight="1">
      <c r="E823" s="54"/>
    </row>
    <row r="824" ht="15.75" customHeight="1">
      <c r="E824" s="54"/>
    </row>
    <row r="825" ht="15.75" customHeight="1">
      <c r="E825" s="54"/>
    </row>
    <row r="826" ht="15.75" customHeight="1">
      <c r="E826" s="54"/>
    </row>
    <row r="827" ht="15.75" customHeight="1">
      <c r="E827" s="54"/>
    </row>
    <row r="828" ht="15.75" customHeight="1">
      <c r="E828" s="54"/>
    </row>
    <row r="829" ht="15.75" customHeight="1">
      <c r="E829" s="54"/>
    </row>
    <row r="830" ht="15.75" customHeight="1">
      <c r="E830" s="54"/>
    </row>
    <row r="831" ht="15.75" customHeight="1">
      <c r="E831" s="54"/>
    </row>
    <row r="832" ht="15.75" customHeight="1">
      <c r="E832" s="54"/>
    </row>
    <row r="833" ht="15.75" customHeight="1">
      <c r="E833" s="54"/>
    </row>
    <row r="834" ht="15.75" customHeight="1">
      <c r="E834" s="54"/>
    </row>
    <row r="835" ht="15.75" customHeight="1">
      <c r="E835" s="54"/>
    </row>
    <row r="836" ht="15.75" customHeight="1">
      <c r="E836" s="54"/>
    </row>
    <row r="837" ht="15.75" customHeight="1">
      <c r="E837" s="54"/>
    </row>
    <row r="838" ht="15.75" customHeight="1">
      <c r="E838" s="54"/>
    </row>
    <row r="839" ht="15.75" customHeight="1">
      <c r="E839" s="54"/>
    </row>
    <row r="840" ht="15.75" customHeight="1">
      <c r="E840" s="54"/>
    </row>
    <row r="841" ht="15.75" customHeight="1">
      <c r="E841" s="54"/>
    </row>
    <row r="842" ht="15.75" customHeight="1">
      <c r="E842" s="54"/>
    </row>
    <row r="843" ht="15.75" customHeight="1">
      <c r="E843" s="54"/>
    </row>
    <row r="844" ht="15.75" customHeight="1">
      <c r="E844" s="54"/>
    </row>
    <row r="845" ht="15.75" customHeight="1">
      <c r="E845" s="54"/>
    </row>
    <row r="846" ht="15.75" customHeight="1">
      <c r="E846" s="54"/>
    </row>
    <row r="847" ht="15.75" customHeight="1">
      <c r="E847" s="54"/>
    </row>
    <row r="848" ht="15.75" customHeight="1">
      <c r="E848" s="54"/>
    </row>
    <row r="849" ht="15.75" customHeight="1">
      <c r="E849" s="54"/>
    </row>
    <row r="850" ht="15.75" customHeight="1">
      <c r="E850" s="54"/>
    </row>
    <row r="851" ht="15.75" customHeight="1">
      <c r="E851" s="54"/>
    </row>
    <row r="852" ht="15.75" customHeight="1">
      <c r="E852" s="54"/>
    </row>
    <row r="853" ht="15.75" customHeight="1">
      <c r="E853" s="54"/>
    </row>
    <row r="854" ht="15.75" customHeight="1">
      <c r="E854" s="54"/>
    </row>
    <row r="855" ht="15.75" customHeight="1">
      <c r="E855" s="54"/>
    </row>
    <row r="856" ht="15.75" customHeight="1">
      <c r="E856" s="54"/>
    </row>
    <row r="857" ht="15.75" customHeight="1">
      <c r="E857" s="54"/>
    </row>
    <row r="858" ht="15.75" customHeight="1">
      <c r="E858" s="54"/>
    </row>
    <row r="859" ht="15.75" customHeight="1">
      <c r="E859" s="54"/>
    </row>
    <row r="860" ht="15.75" customHeight="1">
      <c r="E860" s="54"/>
    </row>
    <row r="861" ht="15.75" customHeight="1">
      <c r="E861" s="54"/>
    </row>
    <row r="862" ht="15.75" customHeight="1">
      <c r="E862" s="54"/>
    </row>
    <row r="863" ht="15.75" customHeight="1">
      <c r="E863" s="54"/>
    </row>
    <row r="864" ht="15.75" customHeight="1">
      <c r="E864" s="54"/>
    </row>
    <row r="865" ht="15.75" customHeight="1">
      <c r="E865" s="54"/>
    </row>
    <row r="866" ht="15.75" customHeight="1">
      <c r="E866" s="54"/>
    </row>
    <row r="867" ht="15.75" customHeight="1">
      <c r="E867" s="54"/>
    </row>
    <row r="868" ht="15.75" customHeight="1">
      <c r="E868" s="54"/>
    </row>
    <row r="869" ht="15.75" customHeight="1">
      <c r="E869" s="54"/>
    </row>
    <row r="870" ht="15.75" customHeight="1">
      <c r="E870" s="54"/>
    </row>
    <row r="871" ht="15.75" customHeight="1">
      <c r="E871" s="54"/>
    </row>
    <row r="872" ht="15.75" customHeight="1">
      <c r="E872" s="54"/>
    </row>
    <row r="873" ht="15.75" customHeight="1">
      <c r="E873" s="54"/>
    </row>
    <row r="874" ht="15.75" customHeight="1">
      <c r="E874" s="54"/>
    </row>
    <row r="875" ht="15.75" customHeight="1">
      <c r="E875" s="54"/>
    </row>
    <row r="876" ht="15.75" customHeight="1">
      <c r="E876" s="54"/>
    </row>
    <row r="877" ht="15.75" customHeight="1">
      <c r="E877" s="54"/>
    </row>
    <row r="878" ht="15.75" customHeight="1">
      <c r="E878" s="54"/>
    </row>
    <row r="879" ht="15.75" customHeight="1">
      <c r="E879" s="54"/>
    </row>
    <row r="880" ht="15.75" customHeight="1">
      <c r="E880" s="54"/>
    </row>
    <row r="881" ht="15.75" customHeight="1">
      <c r="E881" s="54"/>
    </row>
    <row r="882" ht="15.75" customHeight="1">
      <c r="E882" s="54"/>
    </row>
    <row r="883" ht="15.75" customHeight="1">
      <c r="E883" s="54"/>
    </row>
    <row r="884" ht="15.75" customHeight="1">
      <c r="E884" s="54"/>
    </row>
    <row r="885" ht="15.75" customHeight="1">
      <c r="E885" s="54"/>
    </row>
    <row r="886" ht="15.75" customHeight="1">
      <c r="E886" s="54"/>
    </row>
    <row r="887" ht="15.75" customHeight="1">
      <c r="E887" s="54"/>
    </row>
    <row r="888" ht="15.75" customHeight="1">
      <c r="E888" s="54"/>
    </row>
    <row r="889" ht="15.75" customHeight="1">
      <c r="E889" s="54"/>
    </row>
    <row r="890" ht="15.75" customHeight="1">
      <c r="E890" s="54"/>
    </row>
    <row r="891" ht="15.75" customHeight="1">
      <c r="E891" s="54"/>
    </row>
    <row r="892" ht="15.75" customHeight="1">
      <c r="E892" s="54"/>
    </row>
    <row r="893" ht="15.75" customHeight="1">
      <c r="E893" s="54"/>
    </row>
    <row r="894" ht="15.75" customHeight="1">
      <c r="E894" s="54"/>
    </row>
    <row r="895" ht="15.75" customHeight="1">
      <c r="E895" s="54"/>
    </row>
    <row r="896" ht="15.75" customHeight="1">
      <c r="E896" s="54"/>
    </row>
    <row r="897" ht="15.75" customHeight="1">
      <c r="E897" s="54"/>
    </row>
    <row r="898" ht="15.75" customHeight="1">
      <c r="E898" s="54"/>
    </row>
    <row r="899" ht="15.75" customHeight="1">
      <c r="E899" s="54"/>
    </row>
    <row r="900" ht="15.75" customHeight="1">
      <c r="E900" s="54"/>
    </row>
    <row r="901" ht="15.75" customHeight="1">
      <c r="E901" s="54"/>
    </row>
    <row r="902" ht="15.75" customHeight="1">
      <c r="E902" s="54"/>
    </row>
    <row r="903" ht="15.75" customHeight="1">
      <c r="E903" s="54"/>
    </row>
    <row r="904" ht="15.75" customHeight="1">
      <c r="E904" s="54"/>
    </row>
    <row r="905" ht="15.75" customHeight="1">
      <c r="E905" s="54"/>
    </row>
    <row r="906" ht="15.75" customHeight="1">
      <c r="E906" s="54"/>
    </row>
    <row r="907" ht="15.75" customHeight="1">
      <c r="E907" s="54"/>
    </row>
    <row r="908" ht="15.75" customHeight="1">
      <c r="E908" s="54"/>
    </row>
    <row r="909" ht="15.75" customHeight="1">
      <c r="E909" s="54"/>
    </row>
    <row r="910" ht="15.75" customHeight="1">
      <c r="E910" s="54"/>
    </row>
    <row r="911" ht="15.75" customHeight="1">
      <c r="E911" s="54"/>
    </row>
    <row r="912" ht="15.75" customHeight="1">
      <c r="E912" s="54"/>
    </row>
    <row r="913" ht="15.75" customHeight="1">
      <c r="E913" s="54"/>
    </row>
    <row r="914" ht="15.75" customHeight="1">
      <c r="E914" s="54"/>
    </row>
    <row r="915" ht="15.75" customHeight="1">
      <c r="E915" s="54"/>
    </row>
    <row r="916" ht="15.75" customHeight="1">
      <c r="E916" s="54"/>
    </row>
    <row r="917" ht="15.75" customHeight="1">
      <c r="E917" s="54"/>
    </row>
    <row r="918" ht="15.75" customHeight="1">
      <c r="E918" s="54"/>
    </row>
    <row r="919" ht="15.75" customHeight="1">
      <c r="E919" s="54"/>
    </row>
    <row r="920" ht="15.75" customHeight="1">
      <c r="E920" s="54"/>
    </row>
    <row r="921" ht="15.75" customHeight="1">
      <c r="E921" s="54"/>
    </row>
    <row r="922" ht="15.75" customHeight="1">
      <c r="E922" s="54"/>
    </row>
    <row r="923" ht="15.75" customHeight="1">
      <c r="E923" s="54"/>
    </row>
    <row r="924" ht="15.75" customHeight="1">
      <c r="E924" s="54"/>
    </row>
    <row r="925" ht="15.75" customHeight="1">
      <c r="E925" s="54"/>
    </row>
    <row r="926" ht="15.75" customHeight="1">
      <c r="E926" s="54"/>
    </row>
    <row r="927" ht="15.75" customHeight="1">
      <c r="E927" s="54"/>
    </row>
    <row r="928" ht="15.75" customHeight="1">
      <c r="E928" s="54"/>
    </row>
    <row r="929" ht="15.75" customHeight="1">
      <c r="E929" s="54"/>
    </row>
    <row r="930" ht="15.75" customHeight="1">
      <c r="E930" s="54"/>
    </row>
    <row r="931" ht="15.75" customHeight="1">
      <c r="E931" s="54"/>
    </row>
    <row r="932" ht="15.75" customHeight="1">
      <c r="E932" s="54"/>
    </row>
    <row r="933" ht="15.75" customHeight="1">
      <c r="E933" s="54"/>
    </row>
    <row r="934" ht="15.75" customHeight="1">
      <c r="E934" s="54"/>
    </row>
    <row r="935" ht="15.75" customHeight="1">
      <c r="E935" s="54"/>
    </row>
    <row r="936" ht="15.75" customHeight="1">
      <c r="E936" s="54"/>
    </row>
    <row r="937" ht="15.75" customHeight="1">
      <c r="E937" s="54"/>
    </row>
    <row r="938" ht="15.75" customHeight="1">
      <c r="E938" s="54"/>
    </row>
    <row r="939" ht="15.75" customHeight="1">
      <c r="E939" s="54"/>
    </row>
    <row r="940" ht="15.75" customHeight="1">
      <c r="E940" s="54"/>
    </row>
    <row r="941" ht="15.75" customHeight="1">
      <c r="E941" s="54"/>
    </row>
    <row r="942" ht="15.75" customHeight="1">
      <c r="E942" s="54"/>
    </row>
    <row r="943" ht="15.75" customHeight="1">
      <c r="E943" s="54"/>
    </row>
    <row r="944" ht="15.75" customHeight="1">
      <c r="E944" s="54"/>
    </row>
    <row r="945" ht="15.75" customHeight="1">
      <c r="E945" s="54"/>
    </row>
    <row r="946" ht="15.75" customHeight="1">
      <c r="E946" s="54"/>
    </row>
    <row r="947" ht="15.75" customHeight="1">
      <c r="E947" s="54"/>
    </row>
    <row r="948" ht="15.75" customHeight="1">
      <c r="E948" s="54"/>
    </row>
    <row r="949" ht="15.75" customHeight="1">
      <c r="E949" s="54"/>
    </row>
    <row r="950" ht="15.75" customHeight="1">
      <c r="E950" s="54"/>
    </row>
    <row r="951" ht="15.75" customHeight="1">
      <c r="E951" s="54"/>
    </row>
    <row r="952" ht="15.75" customHeight="1">
      <c r="E952" s="54"/>
    </row>
    <row r="953" ht="15.75" customHeight="1">
      <c r="E953" s="54"/>
    </row>
    <row r="954" ht="15.75" customHeight="1">
      <c r="E954" s="54"/>
    </row>
    <row r="955" ht="15.75" customHeight="1">
      <c r="E955" s="54"/>
    </row>
    <row r="956" ht="15.75" customHeight="1">
      <c r="E956" s="54"/>
    </row>
    <row r="957" ht="15.75" customHeight="1">
      <c r="E957" s="54"/>
    </row>
    <row r="958" ht="15.75" customHeight="1">
      <c r="E958" s="54"/>
    </row>
    <row r="959" ht="15.75" customHeight="1">
      <c r="E959" s="54"/>
    </row>
    <row r="960" ht="15.75" customHeight="1">
      <c r="E960" s="54"/>
    </row>
    <row r="961" ht="15.75" customHeight="1">
      <c r="E961" s="54"/>
    </row>
    <row r="962" ht="15.75" customHeight="1">
      <c r="E962" s="54"/>
    </row>
    <row r="963" ht="15.75" customHeight="1">
      <c r="E963" s="54"/>
    </row>
    <row r="964" ht="15.75" customHeight="1">
      <c r="E964" s="54"/>
    </row>
    <row r="965" ht="15.75" customHeight="1">
      <c r="E965" s="54"/>
    </row>
    <row r="966" ht="15.75" customHeight="1">
      <c r="E966" s="54"/>
    </row>
    <row r="967" ht="15.75" customHeight="1">
      <c r="E967" s="54"/>
    </row>
    <row r="968" ht="15.75" customHeight="1">
      <c r="E968" s="54"/>
    </row>
    <row r="969" ht="15.75" customHeight="1">
      <c r="E969" s="54"/>
    </row>
    <row r="970" ht="15.75" customHeight="1">
      <c r="E970" s="54"/>
    </row>
    <row r="971" ht="15.75" customHeight="1">
      <c r="E971" s="54"/>
    </row>
    <row r="972" ht="15.75" customHeight="1">
      <c r="E972" s="54"/>
    </row>
    <row r="973" ht="15.75" customHeight="1">
      <c r="E973" s="54"/>
    </row>
    <row r="974" ht="15.75" customHeight="1">
      <c r="E974" s="54"/>
    </row>
    <row r="975" ht="15.75" customHeight="1">
      <c r="E975" s="54"/>
    </row>
    <row r="976" ht="15.75" customHeight="1">
      <c r="E976" s="54"/>
    </row>
    <row r="977" ht="15.75" customHeight="1">
      <c r="E977" s="54"/>
    </row>
    <row r="978" ht="15.75" customHeight="1">
      <c r="E978" s="54"/>
    </row>
    <row r="979" ht="15.75" customHeight="1">
      <c r="E979" s="54"/>
    </row>
    <row r="980" ht="15.75" customHeight="1">
      <c r="E980" s="54"/>
    </row>
    <row r="981" ht="15.75" customHeight="1">
      <c r="E981" s="54"/>
    </row>
    <row r="982" ht="15.75" customHeight="1">
      <c r="E982" s="54"/>
    </row>
    <row r="983" ht="15.75" customHeight="1">
      <c r="E983" s="54"/>
    </row>
    <row r="984" ht="15.75" customHeight="1">
      <c r="E984" s="54"/>
    </row>
    <row r="985" ht="15.75" customHeight="1">
      <c r="E985" s="54"/>
    </row>
    <row r="986" ht="15.75" customHeight="1">
      <c r="E986" s="54"/>
    </row>
    <row r="987" ht="15.75" customHeight="1">
      <c r="E987" s="54"/>
    </row>
    <row r="988" ht="15.75" customHeight="1">
      <c r="E988" s="54"/>
    </row>
    <row r="989" ht="15.75" customHeight="1">
      <c r="E989" s="54"/>
    </row>
    <row r="990" ht="15.75" customHeight="1">
      <c r="E990" s="54"/>
    </row>
    <row r="991" ht="15.75" customHeight="1">
      <c r="E991" s="54"/>
    </row>
    <row r="992" ht="15.75" customHeight="1">
      <c r="E992" s="54"/>
    </row>
    <row r="993" ht="15.75" customHeight="1">
      <c r="E993" s="54"/>
    </row>
    <row r="994" ht="15.75" customHeight="1">
      <c r="E994" s="54"/>
    </row>
    <row r="995" ht="15.75" customHeight="1">
      <c r="E995" s="54"/>
    </row>
    <row r="996" ht="15.75" customHeight="1">
      <c r="E996" s="54"/>
    </row>
    <row r="997" ht="15.75" customHeight="1">
      <c r="E997" s="54"/>
    </row>
    <row r="998" ht="15.75" customHeight="1">
      <c r="E998" s="54"/>
    </row>
    <row r="999" ht="15.75" customHeight="1">
      <c r="E999" s="54"/>
    </row>
    <row r="1000" ht="15.75" customHeight="1">
      <c r="E1000" s="54"/>
    </row>
    <row r="1001" ht="15.75" customHeight="1">
      <c r="E1001" s="54"/>
    </row>
  </sheetData>
  <mergeCells count="88">
    <mergeCell ref="G28:I28"/>
    <mergeCell ref="G29:I29"/>
    <mergeCell ref="G30:I30"/>
    <mergeCell ref="G31:I31"/>
    <mergeCell ref="G32:I32"/>
    <mergeCell ref="G33:I33"/>
    <mergeCell ref="G34:I34"/>
    <mergeCell ref="G35:I35"/>
    <mergeCell ref="G36:I36"/>
    <mergeCell ref="G37:I37"/>
    <mergeCell ref="G38:I38"/>
    <mergeCell ref="G39:I39"/>
    <mergeCell ref="G40:I40"/>
    <mergeCell ref="G41:I41"/>
    <mergeCell ref="G50:I50"/>
    <mergeCell ref="G54:I54"/>
    <mergeCell ref="G55:I55"/>
    <mergeCell ref="G42:I42"/>
    <mergeCell ref="G43:I43"/>
    <mergeCell ref="G44:I44"/>
    <mergeCell ref="G46:I46"/>
    <mergeCell ref="G47:I47"/>
    <mergeCell ref="G48:I48"/>
    <mergeCell ref="G49:I49"/>
    <mergeCell ref="J43:M43"/>
    <mergeCell ref="J44:M44"/>
    <mergeCell ref="J46:M46"/>
    <mergeCell ref="J47:M47"/>
    <mergeCell ref="J48:M48"/>
    <mergeCell ref="J49:M49"/>
    <mergeCell ref="J50:M50"/>
    <mergeCell ref="J54:M55"/>
    <mergeCell ref="J36:M36"/>
    <mergeCell ref="J37:M37"/>
    <mergeCell ref="J38:M38"/>
    <mergeCell ref="J39:M39"/>
    <mergeCell ref="J40:M40"/>
    <mergeCell ref="J41:M41"/>
    <mergeCell ref="J42:M42"/>
    <mergeCell ref="C2:I3"/>
    <mergeCell ref="G7:I7"/>
    <mergeCell ref="J7:M7"/>
    <mergeCell ref="G8:I8"/>
    <mergeCell ref="J8:M8"/>
    <mergeCell ref="G9:I9"/>
    <mergeCell ref="J9:M9"/>
    <mergeCell ref="G10:I10"/>
    <mergeCell ref="J10:M10"/>
    <mergeCell ref="G11:I11"/>
    <mergeCell ref="J11:M11"/>
    <mergeCell ref="G12:I12"/>
    <mergeCell ref="J12:M12"/>
    <mergeCell ref="J13:M13"/>
    <mergeCell ref="G13:I13"/>
    <mergeCell ref="G14:I14"/>
    <mergeCell ref="G15:I15"/>
    <mergeCell ref="G16:I16"/>
    <mergeCell ref="G17:I17"/>
    <mergeCell ref="G18:I18"/>
    <mergeCell ref="G19:I19"/>
    <mergeCell ref="J14:M14"/>
    <mergeCell ref="J15:M15"/>
    <mergeCell ref="J16:M16"/>
    <mergeCell ref="J17:M17"/>
    <mergeCell ref="J18:M18"/>
    <mergeCell ref="J19:M19"/>
    <mergeCell ref="J20:M20"/>
    <mergeCell ref="G20:I20"/>
    <mergeCell ref="G21:I21"/>
    <mergeCell ref="G22:I22"/>
    <mergeCell ref="G23:I23"/>
    <mergeCell ref="G24:I24"/>
    <mergeCell ref="G25:I25"/>
    <mergeCell ref="G26:I26"/>
    <mergeCell ref="J21:M21"/>
    <mergeCell ref="J22:M22"/>
    <mergeCell ref="J23:M23"/>
    <mergeCell ref="J24:M24"/>
    <mergeCell ref="J25:M25"/>
    <mergeCell ref="J26:M26"/>
    <mergeCell ref="J28:M28"/>
    <mergeCell ref="J29:M29"/>
    <mergeCell ref="J30:M30"/>
    <mergeCell ref="J31:M31"/>
    <mergeCell ref="J32:M32"/>
    <mergeCell ref="J33:M33"/>
    <mergeCell ref="J34:M34"/>
    <mergeCell ref="J35:M35"/>
  </mergeCells>
  <printOptions/>
  <pageMargins bottom="0.75" footer="0.0" header="0.0" left="0.7" right="0.7" top="0.75"/>
  <pageSetup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2022-09-04T19:41:30Z</dcterms:created>
</cp:coreProperties>
</file>